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35" windowWidth="19440" windowHeight="15540"/>
  </bookViews>
  <sheets>
    <sheet name="ANG-E2" sheetId="1" r:id="rId1"/>
  </sheets>
  <definedNames>
    <definedName name="_xlnm.Print_Area" localSheetId="0">'ANG-E2'!$A$1:$G$81</definedName>
    <definedName name="_xlnm.Print_Titles" localSheetId="0">'ANG-E2'!$2:$2</definedName>
  </definedNames>
  <calcPr calcId="145621"/>
</workbook>
</file>

<file path=xl/calcChain.xml><?xml version="1.0" encoding="utf-8"?>
<calcChain xmlns="http://schemas.openxmlformats.org/spreadsheetml/2006/main">
  <c r="F81" i="1" l="1"/>
  <c r="F79" i="1"/>
  <c r="F71" i="1" l="1"/>
  <c r="F66" i="1"/>
  <c r="F59" i="1"/>
  <c r="F45" i="1"/>
  <c r="F11" i="1"/>
  <c r="F8" i="1"/>
  <c r="F26" i="1" l="1"/>
  <c r="F43" i="1"/>
  <c r="F51" i="1"/>
  <c r="F23" i="1"/>
  <c r="F18" i="1"/>
  <c r="F4" i="1"/>
  <c r="F6" i="1"/>
</calcChain>
</file>

<file path=xl/sharedStrings.xml><?xml version="1.0" encoding="utf-8"?>
<sst xmlns="http://schemas.openxmlformats.org/spreadsheetml/2006/main" count="163" uniqueCount="155">
  <si>
    <t>TCRG</t>
  </si>
  <si>
    <t>Fire &amp; Cabin Safety                         (F&amp;CS)</t>
  </si>
  <si>
    <t>Propulsion Systems                  (PS)</t>
  </si>
  <si>
    <t>Aircraft Icing  (AI)</t>
  </si>
  <si>
    <t>Software Digital Systems (SDS)</t>
  </si>
  <si>
    <t>Flight Control and Mechanical Systems (FCMS)</t>
  </si>
  <si>
    <t>Maintenance &amp; Inspection (MI)</t>
  </si>
  <si>
    <t>Structural Integrity Metallic (SIM)</t>
  </si>
  <si>
    <t>System Safety Management (SSM)</t>
  </si>
  <si>
    <t>Terminal Area safety (TAS)</t>
  </si>
  <si>
    <t>Damage Tolerance of Composite Structures</t>
  </si>
  <si>
    <t>Composite Maintenance Practices</t>
  </si>
  <si>
    <t>Structural Integrity of Adhesive Joints</t>
  </si>
  <si>
    <t>Safe Operations and Take-off in Aircraft Ground Icing Conditions</t>
  </si>
  <si>
    <t>Simulation Methods Development / Validation to Support Appendix C Icing Certification and Continued Operational Safety</t>
  </si>
  <si>
    <t>Damage Tolerance and Durability Issues for Emerging Technologies</t>
  </si>
  <si>
    <t>MMPDS Support and Design Values for Emerging Materials</t>
  </si>
  <si>
    <t>Aircraft Fire Safety</t>
  </si>
  <si>
    <t>Airframe Structural Crashworthiness Response Characterization</t>
  </si>
  <si>
    <t>Emerging Technology – Active Flutter Suppression</t>
  </si>
  <si>
    <t xml:space="preserve"> Contract Funds</t>
  </si>
  <si>
    <t>N/A</t>
  </si>
  <si>
    <t>Alternative Fuels for General Aviation</t>
  </si>
  <si>
    <t>Stall Departure Identification, Recognition and Recovery</t>
  </si>
  <si>
    <t>System Considerations for Complex Software Intensive Systems</t>
  </si>
  <si>
    <t>BLI Level</t>
  </si>
  <si>
    <t>RANK</t>
  </si>
  <si>
    <t>HW</t>
  </si>
  <si>
    <r>
      <rPr>
        <b/>
        <sz val="12"/>
        <color indexed="8"/>
        <rFont val="Arial"/>
        <family val="2"/>
      </rPr>
      <t xml:space="preserve">Fire Research and Safety </t>
    </r>
    <r>
      <rPr>
        <sz val="12"/>
        <color indexed="8"/>
        <rFont val="Arial"/>
        <family val="2"/>
      </rPr>
      <t xml:space="preserve">(A11.a)   </t>
    </r>
  </si>
  <si>
    <r>
      <rPr>
        <b/>
        <sz val="12"/>
        <color indexed="8"/>
        <rFont val="Arial"/>
        <family val="2"/>
      </rPr>
      <t>Propulsion and Fuel Systems</t>
    </r>
    <r>
      <rPr>
        <sz val="12"/>
        <color indexed="8"/>
        <rFont val="Arial"/>
        <family val="2"/>
      </rPr>
      <t xml:space="preserve"> (A11.b)                                                              </t>
    </r>
  </si>
  <si>
    <r>
      <rPr>
        <b/>
        <sz val="12"/>
        <color indexed="8"/>
        <rFont val="Arial"/>
        <family val="2"/>
      </rPr>
      <t>Advanced Materials/Structural Safety</t>
    </r>
    <r>
      <rPr>
        <sz val="12"/>
        <color indexed="8"/>
        <rFont val="Arial"/>
        <family val="2"/>
      </rPr>
      <t xml:space="preserve">  (A11.c)                                                          </t>
    </r>
  </si>
  <si>
    <r>
      <rPr>
        <b/>
        <sz val="12"/>
        <color indexed="8"/>
        <rFont val="Arial"/>
        <family val="2"/>
      </rPr>
      <t xml:space="preserve">Aircraft Icing/Digital System Safety  </t>
    </r>
    <r>
      <rPr>
        <sz val="12"/>
        <color indexed="8"/>
        <rFont val="Arial"/>
        <family val="2"/>
      </rPr>
      <t xml:space="preserve">(A11.d)  </t>
    </r>
    <r>
      <rPr>
        <i/>
        <sz val="12"/>
        <color indexed="8"/>
        <rFont val="Arial"/>
        <family val="2"/>
      </rPr>
      <t xml:space="preserve">                                          </t>
    </r>
  </si>
  <si>
    <r>
      <rPr>
        <b/>
        <sz val="12"/>
        <color indexed="8"/>
        <rFont val="Arial"/>
        <family val="2"/>
      </rPr>
      <t xml:space="preserve">Continued Airworthiness </t>
    </r>
    <r>
      <rPr>
        <sz val="12"/>
        <color indexed="8"/>
        <rFont val="Arial"/>
        <family val="2"/>
      </rPr>
      <t xml:space="preserve"> (A11.e)   </t>
    </r>
    <r>
      <rPr>
        <b/>
        <sz val="12"/>
        <color indexed="8"/>
        <rFont val="Arial"/>
        <family val="2"/>
      </rPr>
      <t xml:space="preserve">  </t>
    </r>
    <r>
      <rPr>
        <sz val="12"/>
        <color indexed="8"/>
        <rFont val="Arial"/>
        <family val="2"/>
      </rPr>
      <t xml:space="preserve">                                                                                        </t>
    </r>
  </si>
  <si>
    <r>
      <rPr>
        <b/>
        <sz val="12"/>
        <color indexed="8"/>
        <rFont val="Arial"/>
        <family val="2"/>
      </rPr>
      <t xml:space="preserve">Aircraft Catastrophic Failure Prevention Research  </t>
    </r>
    <r>
      <rPr>
        <sz val="12"/>
        <color indexed="8"/>
        <rFont val="Arial"/>
        <family val="2"/>
      </rPr>
      <t xml:space="preserve">(A11.f)   </t>
    </r>
  </si>
  <si>
    <r>
      <rPr>
        <b/>
        <sz val="12"/>
        <rFont val="Arial"/>
        <family val="2"/>
      </rPr>
      <t>NextGen - Altenative Fuels for General Aviation</t>
    </r>
    <r>
      <rPr>
        <sz val="12"/>
        <rFont val="Arial"/>
        <family val="2"/>
      </rPr>
      <t xml:space="preserve"> ( A11.m)                                                </t>
    </r>
    <r>
      <rPr>
        <sz val="12"/>
        <color indexed="10"/>
        <rFont val="Arial"/>
        <family val="2"/>
      </rPr>
      <t xml:space="preserve">                          </t>
    </r>
  </si>
  <si>
    <t xml:space="preserve">BLI                    </t>
  </si>
  <si>
    <t>Control Acct #</t>
  </si>
  <si>
    <t>Advanced Damage Tolerance and Risk Assessment Methods for Engine Life-Limited Parts</t>
  </si>
  <si>
    <t>Fire &amp; Cabin Safety                         (FCS)</t>
  </si>
  <si>
    <t>Continued Operational Safety (COS) and Certification Efficiency (CE) for Emerging Composite Technologies</t>
  </si>
  <si>
    <t>SLD Engineering Tools Development and Validation</t>
  </si>
  <si>
    <t>Onboard Network Security and Integrity (Aircraft Systems Information Security)</t>
  </si>
  <si>
    <t>Tire Failure Characteristics</t>
  </si>
  <si>
    <t>Airplane System and Occupant Safety in Volcanic Ash</t>
  </si>
  <si>
    <t>Integrated Flight Path Control to Address GAJSC and FAA GA Safety Interventions</t>
  </si>
  <si>
    <t>Low Energy Alerting and Awareness Systems</t>
  </si>
  <si>
    <t>Inspection and Tear Down of Bonded Repairs</t>
  </si>
  <si>
    <t>Volcanic Ash Engine Injestion</t>
  </si>
  <si>
    <t>Advanced Analysis Methods for Impact of Composite Aircraft Materials in Rotor Burst and Blade Release</t>
  </si>
  <si>
    <t>A11A.FCS.1</t>
  </si>
  <si>
    <t>A11B.PS.1</t>
  </si>
  <si>
    <t>A11C.FCS.1</t>
  </si>
  <si>
    <t>A11C.FCS.2</t>
  </si>
  <si>
    <t>A11C.SIC.1</t>
  </si>
  <si>
    <t>A11C.SIC.12</t>
  </si>
  <si>
    <t>A11C.SIC.2</t>
  </si>
  <si>
    <t>A11C.SIC.3</t>
  </si>
  <si>
    <t>A11C.SIC.5</t>
  </si>
  <si>
    <t>A11C.SIC.7</t>
  </si>
  <si>
    <t>A11D.AI.1</t>
  </si>
  <si>
    <t>A11D.AI.2</t>
  </si>
  <si>
    <t>A11D.AI.3</t>
  </si>
  <si>
    <t>A11D.AI.5</t>
  </si>
  <si>
    <t>A11D.SDS.1</t>
  </si>
  <si>
    <t>A11D.SDS.4</t>
  </si>
  <si>
    <t>A11E.FCMS.1</t>
  </si>
  <si>
    <t>A11E.FCMS.6</t>
  </si>
  <si>
    <t>A11E.FCMS.7</t>
  </si>
  <si>
    <t>A11E.FCMS.8</t>
  </si>
  <si>
    <t>A11E.FCMS.9</t>
  </si>
  <si>
    <t>A11E.MI.1</t>
  </si>
  <si>
    <t>A11E.PS.2</t>
  </si>
  <si>
    <t>A11F.PS.1</t>
  </si>
  <si>
    <t>A11E.SIM.3</t>
  </si>
  <si>
    <t>A11E.SIM.5</t>
  </si>
  <si>
    <t>A11E.SIM.4</t>
  </si>
  <si>
    <t>A11H.SSM.9</t>
  </si>
  <si>
    <t>Helicopter FDM Data Gathering and Analysis for ASIAS</t>
  </si>
  <si>
    <t>A11H.SSM.11</t>
  </si>
  <si>
    <t>Safety Oversight Management System (SOMS)</t>
  </si>
  <si>
    <t>Integrated Domain Safety Risk Evaluation Tool (ID-SRET)</t>
  </si>
  <si>
    <t>A11H.TAS.4</t>
  </si>
  <si>
    <t>A11H.TAS.5</t>
  </si>
  <si>
    <t>A11H.TAS.6</t>
  </si>
  <si>
    <t>Angle-of-attack Displays for Upset Recovery and Air Data System Failure Diagnosis</t>
  </si>
  <si>
    <t>Development of Stable Approach Criteria</t>
  </si>
  <si>
    <t>Helicopter Operational Safety Improvements Using Advanced Vision Systems</t>
  </si>
  <si>
    <r>
      <rPr>
        <b/>
        <sz val="12"/>
        <color indexed="8"/>
        <rFont val="Arial"/>
        <family val="2"/>
      </rPr>
      <t xml:space="preserve">System Safety Management/Terminal Area Safety </t>
    </r>
    <r>
      <rPr>
        <sz val="12"/>
        <color indexed="8"/>
        <rFont val="Arial"/>
        <family val="2"/>
      </rPr>
      <t xml:space="preserve"> (A11.h)                                         </t>
    </r>
    <r>
      <rPr>
        <i/>
        <sz val="12"/>
        <color indexed="8"/>
        <rFont val="Arial"/>
        <family val="2"/>
      </rPr>
      <t xml:space="preserve">                                                                                                                 </t>
    </r>
  </si>
  <si>
    <t>FY17 REQUIREMENTS</t>
  </si>
  <si>
    <r>
      <rPr>
        <b/>
        <sz val="12"/>
        <color indexed="8"/>
        <rFont val="Arial"/>
        <family val="2"/>
      </rPr>
      <t xml:space="preserve">Flightdeck/Maintenance/System Integration Human Factors </t>
    </r>
    <r>
      <rPr>
        <sz val="12"/>
        <color indexed="8"/>
        <rFont val="Arial"/>
        <family val="2"/>
      </rPr>
      <t xml:space="preserve">(A11.g)                                                          </t>
    </r>
  </si>
  <si>
    <t>A11G.HF.1</t>
  </si>
  <si>
    <t>Enhancing Aviation Safety Through Advanced Procedures, Training &amp; Checking Methods, to include Loss of Control Detection, Avoidance, and Recovery</t>
  </si>
  <si>
    <t>Human Factors (HF)</t>
  </si>
  <si>
    <t>A11G.HF.2</t>
  </si>
  <si>
    <t>Avionics &amp; New Technologies</t>
  </si>
  <si>
    <t>A11G.HF.4</t>
  </si>
  <si>
    <t>A11G.HF.8</t>
  </si>
  <si>
    <t>A11G.HF.10</t>
  </si>
  <si>
    <t>Maintenance Human Factors to Support Risk-Based Decision Making (RBDM) and Maintenance Safety Culture</t>
  </si>
  <si>
    <r>
      <rPr>
        <b/>
        <sz val="12"/>
        <color indexed="8"/>
        <rFont val="Arial"/>
        <family val="2"/>
      </rPr>
      <t xml:space="preserve">Unmanned Aircraft Systems Research </t>
    </r>
    <r>
      <rPr>
        <sz val="12"/>
        <color indexed="8"/>
        <rFont val="Arial"/>
        <family val="2"/>
      </rPr>
      <t xml:space="preserve">(A11.l)                                                          </t>
    </r>
  </si>
  <si>
    <t>A11L.UAS.2</t>
  </si>
  <si>
    <t>Detect and Avoid (DAA) Multi-Sensor Data Fusion Strategies</t>
  </si>
  <si>
    <t>A11L.UAS.7</t>
  </si>
  <si>
    <t>UAS System Safety Criteria</t>
  </si>
  <si>
    <t>A11L.UAS.15</t>
  </si>
  <si>
    <t>UAS Maintenance, Modification, Repair, Inspection, Training, and Certification Considerations</t>
  </si>
  <si>
    <t>A11L.UAS.22</t>
  </si>
  <si>
    <t>A11L.UAS.23</t>
  </si>
  <si>
    <t>A11L.UAS.24</t>
  </si>
  <si>
    <t>A11L.UAS.25</t>
  </si>
  <si>
    <t>UAS Command and Control Link Compatibility</t>
  </si>
  <si>
    <t>UAS Human Factors Control Station Design Standards</t>
  </si>
  <si>
    <t>UAS Navigation Performance, Accuracy, and Reliability</t>
  </si>
  <si>
    <t>Unmanned Aircraft Systems (UAS)</t>
  </si>
  <si>
    <t>A11E.ES.3</t>
  </si>
  <si>
    <t>Fuel Cell Systems for Aircraft Applications</t>
  </si>
  <si>
    <t>A11E.ES.4</t>
  </si>
  <si>
    <t>Recharge Lithium Batteries and Battery Systems for Aircraft Applications</t>
  </si>
  <si>
    <t>Electrical Systems (ES)</t>
  </si>
  <si>
    <r>
      <rPr>
        <b/>
        <sz val="12"/>
        <color indexed="8"/>
        <rFont val="Arial"/>
        <family val="2"/>
      </rPr>
      <t xml:space="preserve"> Aeromedical Research </t>
    </r>
    <r>
      <rPr>
        <sz val="12"/>
        <color indexed="8"/>
        <rFont val="Arial"/>
        <family val="2"/>
      </rPr>
      <t xml:space="preserve">(A11.j)                                                          </t>
    </r>
  </si>
  <si>
    <t>Aeromdical (AM)</t>
  </si>
  <si>
    <t>A11J.AM.1</t>
  </si>
  <si>
    <t>A11J.AM.2</t>
  </si>
  <si>
    <t>Aeromedical Systems Analysis</t>
  </si>
  <si>
    <t>Accident Investigation &amp; Prevention</t>
  </si>
  <si>
    <t>A11J.FCS.4</t>
  </si>
  <si>
    <t>A11J.FCS.5</t>
  </si>
  <si>
    <t>A11J.FCS.6</t>
  </si>
  <si>
    <t>Evacuation Equipment and Aids</t>
  </si>
  <si>
    <r>
      <rPr>
        <b/>
        <sz val="12"/>
        <color indexed="8"/>
        <rFont val="Arial"/>
        <family val="2"/>
      </rPr>
      <t xml:space="preserve">Weather Program </t>
    </r>
    <r>
      <rPr>
        <sz val="12"/>
        <color indexed="8"/>
        <rFont val="Arial"/>
        <family val="2"/>
      </rPr>
      <t>(A11.k)</t>
    </r>
  </si>
  <si>
    <t>AVS Weather Wedge (Wx)</t>
  </si>
  <si>
    <t>A11K.WX.2</t>
  </si>
  <si>
    <t>A11K.WX.3</t>
  </si>
  <si>
    <t>A11K.WX.9</t>
  </si>
  <si>
    <t>A11K.WX.10</t>
  </si>
  <si>
    <t>Terminal Area Icing Weather Information for NextGen</t>
  </si>
  <si>
    <t>Mitigating the Ice Crystal Weather Threat to Aircraft Turbine Engines</t>
  </si>
  <si>
    <t>Convectively Induced Turbulence - Extent, Severity, and its Impact on Aviation</t>
  </si>
  <si>
    <t>Validation of Advanced Airborne Radar Weather Hazards Detection</t>
  </si>
  <si>
    <t xml:space="preserve">New requirement in FY17 </t>
  </si>
  <si>
    <t>*</t>
  </si>
  <si>
    <t>NO TARGETED FUNDING BEYOND FY17</t>
  </si>
  <si>
    <t>Research on Ice Crystal and SLD (Appendix C Exceedance) Icing Conditions to Support Means of Compliance</t>
  </si>
  <si>
    <r>
      <t xml:space="preserve">Composite Materials Handbook 17 (CMH-17, formerly MIL-HDBK-17)  </t>
    </r>
    <r>
      <rPr>
        <i/>
        <sz val="12"/>
        <rFont val="Arial"/>
        <family val="2"/>
      </rPr>
      <t>Ops Funding</t>
    </r>
  </si>
  <si>
    <t xml:space="preserve">Structural Integrity Composite (SIC)  </t>
  </si>
  <si>
    <t>Advanced Vision Systems - EFVS, EVS, SVS, and CVS, HUD, HMD - Certification and Operational Approval Criteria</t>
  </si>
  <si>
    <t xml:space="preserve">Fatigue Mitigation in Flight Operations </t>
  </si>
  <si>
    <t>A11J.AM3</t>
  </si>
  <si>
    <t>Human Protection &amp; Survival</t>
  </si>
  <si>
    <t>System level Crashworthiness Injury Criteria and Certification Methodology</t>
  </si>
  <si>
    <t>Emergency Exit Operation and Location</t>
  </si>
  <si>
    <t>Small UAS (sUAS) Detect and Avoid Requirements Necessary for Limited Beyond Visual Line of Sight (BVLOS) Operations</t>
  </si>
  <si>
    <t>Transport Airplane Ditching *</t>
  </si>
  <si>
    <t>Sutotal</t>
  </si>
  <si>
    <t xml:space="preserve">Crashworthiness Issues Unique to Composite Materials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</si>
</sst>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Verdana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</cellStyleXfs>
  <cellXfs count="189">
    <xf numFmtId="0" fontId="0" fillId="0" borderId="0" xfId="0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8" fillId="0" borderId="0" xfId="1" applyNumberFormat="1" applyFont="1"/>
    <xf numFmtId="0" fontId="10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horizontal="center" vertical="center"/>
    </xf>
    <xf numFmtId="164" fontId="1" fillId="0" borderId="8" xfId="1" applyNumberFormat="1" applyFont="1" applyFill="1" applyBorder="1" applyAlignment="1">
      <alignment horizontal="center" vertical="center"/>
    </xf>
    <xf numFmtId="164" fontId="1" fillId="0" borderId="9" xfId="1" applyNumberFormat="1" applyFont="1" applyFill="1" applyBorder="1" applyAlignment="1">
      <alignment horizontal="center" vertical="center"/>
    </xf>
    <xf numFmtId="164" fontId="1" fillId="0" borderId="10" xfId="1" applyNumberFormat="1" applyFont="1" applyFill="1" applyBorder="1" applyAlignment="1">
      <alignment horizontal="center" vertical="center"/>
    </xf>
    <xf numFmtId="164" fontId="1" fillId="0" borderId="11" xfId="1" applyNumberFormat="1" applyFont="1" applyFill="1" applyBorder="1" applyAlignment="1">
      <alignment horizontal="center" vertical="center"/>
    </xf>
    <xf numFmtId="164" fontId="10" fillId="0" borderId="12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164" fontId="10" fillId="0" borderId="11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" fillId="0" borderId="16" xfId="1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2" borderId="20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horizontal="left" vertical="center"/>
    </xf>
    <xf numFmtId="0" fontId="1" fillId="0" borderId="22" xfId="0" applyFont="1" applyFill="1" applyBorder="1" applyAlignment="1">
      <alignment vertical="center" wrapText="1"/>
    </xf>
    <xf numFmtId="0" fontId="9" fillId="0" borderId="0" xfId="0" applyFont="1"/>
    <xf numFmtId="0" fontId="1" fillId="0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3" fontId="11" fillId="0" borderId="14" xfId="1" applyNumberFormat="1" applyFont="1" applyBorder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7" borderId="2" xfId="0" applyNumberFormat="1" applyFont="1" applyFill="1" applyBorder="1" applyAlignment="1">
      <alignment horizontal="center" vertical="center" wrapText="1"/>
    </xf>
    <xf numFmtId="3" fontId="10" fillId="0" borderId="0" xfId="1" applyNumberFormat="1" applyFont="1" applyBorder="1" applyAlignment="1">
      <alignment horizontal="right"/>
    </xf>
    <xf numFmtId="0" fontId="10" fillId="9" borderId="21" xfId="0" applyFont="1" applyFill="1" applyBorder="1" applyAlignment="1">
      <alignment horizontal="center" vertical="center" wrapText="1"/>
    </xf>
    <xf numFmtId="0" fontId="11" fillId="10" borderId="26" xfId="0" applyFont="1" applyFill="1" applyBorder="1" applyAlignment="1">
      <alignment horizontal="center" vertical="center"/>
    </xf>
    <xf numFmtId="0" fontId="5" fillId="11" borderId="4" xfId="0" applyNumberFormat="1" applyFont="1" applyFill="1" applyBorder="1" applyAlignment="1">
      <alignment horizontal="left" vertical="center" wrapText="1"/>
    </xf>
    <xf numFmtId="0" fontId="11" fillId="11" borderId="3" xfId="0" applyFont="1" applyFill="1" applyBorder="1" applyAlignment="1">
      <alignment horizontal="left" vertical="center"/>
    </xf>
    <xf numFmtId="0" fontId="11" fillId="11" borderId="3" xfId="0" applyFont="1" applyFill="1" applyBorder="1" applyAlignment="1">
      <alignment horizontal="left" vertical="center" wrapText="1"/>
    </xf>
    <xf numFmtId="0" fontId="5" fillId="11" borderId="5" xfId="0" applyNumberFormat="1" applyFont="1" applyFill="1" applyBorder="1" applyAlignment="1">
      <alignment horizontal="left" vertical="center" wrapText="1"/>
    </xf>
    <xf numFmtId="0" fontId="5" fillId="11" borderId="5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1" fillId="11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vertical="center" wrapText="1"/>
    </xf>
    <xf numFmtId="164" fontId="1" fillId="0" borderId="11" xfId="1" applyNumberFormat="1" applyFont="1" applyFill="1" applyBorder="1" applyAlignment="1">
      <alignment horizontal="left" vertical="center"/>
    </xf>
    <xf numFmtId="164" fontId="1" fillId="8" borderId="2" xfId="1" applyNumberFormat="1" applyFont="1" applyFill="1" applyBorder="1" applyAlignment="1">
      <alignment horizontal="center" vertical="center"/>
    </xf>
    <xf numFmtId="3" fontId="11" fillId="8" borderId="2" xfId="1" applyNumberFormat="1" applyFont="1" applyFill="1" applyBorder="1" applyAlignment="1">
      <alignment vertical="center"/>
    </xf>
    <xf numFmtId="0" fontId="10" fillId="8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3" fontId="11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1" fillId="0" borderId="4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3" fontId="11" fillId="0" borderId="4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 wrapText="1"/>
    </xf>
    <xf numFmtId="0" fontId="14" fillId="11" borderId="6" xfId="0" applyFont="1" applyFill="1" applyBorder="1" applyAlignment="1">
      <alignment vertical="center" wrapText="1"/>
    </xf>
    <xf numFmtId="0" fontId="14" fillId="11" borderId="5" xfId="0" applyNumberFormat="1" applyFont="1" applyFill="1" applyBorder="1" applyAlignment="1">
      <alignment horizontal="left" vertical="center" wrapText="1"/>
    </xf>
    <xf numFmtId="0" fontId="14" fillId="11" borderId="27" xfId="0" applyFont="1" applyFill="1" applyBorder="1" applyAlignment="1">
      <alignment vertical="center" wrapText="1"/>
    </xf>
    <xf numFmtId="0" fontId="1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18" fillId="0" borderId="0" xfId="3" applyNumberFormat="1" applyFont="1"/>
    <xf numFmtId="164" fontId="10" fillId="0" borderId="12" xfId="1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 wrapText="1"/>
    </xf>
    <xf numFmtId="0" fontId="2" fillId="12" borderId="31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3" fontId="11" fillId="0" borderId="36" xfId="1" applyNumberFormat="1" applyFont="1" applyBorder="1" applyAlignment="1">
      <alignment horizontal="center" vertical="center"/>
    </xf>
    <xf numFmtId="3" fontId="11" fillId="0" borderId="34" xfId="1" applyNumberFormat="1" applyFont="1" applyBorder="1" applyAlignment="1">
      <alignment horizontal="center" vertical="center"/>
    </xf>
    <xf numFmtId="3" fontId="11" fillId="0" borderId="35" xfId="1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12" borderId="31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3" fontId="11" fillId="0" borderId="36" xfId="0" applyNumberFormat="1" applyFont="1" applyBorder="1" applyAlignment="1">
      <alignment horizontal="center" vertical="center"/>
    </xf>
    <xf numFmtId="3" fontId="11" fillId="0" borderId="34" xfId="0" applyNumberFormat="1" applyFont="1" applyBorder="1" applyAlignment="1">
      <alignment horizontal="center" vertical="center"/>
    </xf>
    <xf numFmtId="3" fontId="11" fillId="0" borderId="35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right" vertical="center" wrapText="1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Normal="100" workbookViewId="0">
      <selection activeCell="A2" sqref="A2"/>
    </sheetView>
  </sheetViews>
  <sheetFormatPr defaultColWidth="8.85546875" defaultRowHeight="15" x14ac:dyDescent="0.25"/>
  <cols>
    <col min="1" max="1" width="32.7109375" customWidth="1"/>
    <col min="2" max="2" width="15.42578125" customWidth="1"/>
    <col min="3" max="3" width="8.140625" hidden="1" customWidth="1"/>
    <col min="4" max="4" width="59.140625" customWidth="1"/>
    <col min="5" max="5" width="11.85546875" customWidth="1"/>
    <col min="6" max="6" width="10.42578125" customWidth="1"/>
    <col min="7" max="7" width="23.140625" customWidth="1"/>
  </cols>
  <sheetData>
    <row r="1" spans="1:12" ht="10.5" customHeight="1" thickBot="1" x14ac:dyDescent="0.3">
      <c r="A1" s="1"/>
      <c r="B1" s="1"/>
      <c r="C1" s="1"/>
      <c r="D1" s="1"/>
      <c r="G1" s="1"/>
    </row>
    <row r="2" spans="1:12" ht="32.25" thickBot="1" x14ac:dyDescent="0.3">
      <c r="A2" s="44" t="s">
        <v>35</v>
      </c>
      <c r="B2" s="44" t="s">
        <v>36</v>
      </c>
      <c r="C2" s="53" t="s">
        <v>26</v>
      </c>
      <c r="D2" s="96" t="s">
        <v>88</v>
      </c>
      <c r="E2" s="44" t="s">
        <v>20</v>
      </c>
      <c r="F2" s="45" t="s">
        <v>25</v>
      </c>
      <c r="G2" s="43" t="s">
        <v>0</v>
      </c>
    </row>
    <row r="3" spans="1:12" ht="16.5" customHeight="1" thickBot="1" x14ac:dyDescent="0.3">
      <c r="A3" s="6"/>
      <c r="B3" s="6"/>
      <c r="C3" s="6"/>
      <c r="D3" s="112" t="s">
        <v>139</v>
      </c>
      <c r="E3" s="24"/>
      <c r="F3" s="24"/>
      <c r="G3" s="6"/>
    </row>
    <row r="4" spans="1:12" ht="45" customHeight="1" thickBot="1" x14ac:dyDescent="0.3">
      <c r="A4" s="65" t="s">
        <v>28</v>
      </c>
      <c r="B4" s="77" t="s">
        <v>49</v>
      </c>
      <c r="C4" s="5">
        <v>20</v>
      </c>
      <c r="D4" s="111" t="s">
        <v>17</v>
      </c>
      <c r="E4" s="37">
        <v>4000</v>
      </c>
      <c r="F4" s="91">
        <f>E4</f>
        <v>4000</v>
      </c>
      <c r="G4" s="57" t="s">
        <v>1</v>
      </c>
    </row>
    <row r="5" spans="1:12" ht="10.5" customHeight="1" thickBot="1" x14ac:dyDescent="0.3">
      <c r="A5" s="13"/>
      <c r="B5" s="15"/>
      <c r="C5" s="14"/>
      <c r="D5" s="15"/>
      <c r="E5" s="38"/>
      <c r="F5" s="92"/>
      <c r="G5" s="12"/>
    </row>
    <row r="6" spans="1:12" ht="48.75" customHeight="1" thickBot="1" x14ac:dyDescent="0.3">
      <c r="A6" s="66" t="s">
        <v>29</v>
      </c>
      <c r="B6" s="78" t="s">
        <v>50</v>
      </c>
      <c r="C6" s="7">
        <v>17</v>
      </c>
      <c r="D6" s="18" t="s">
        <v>37</v>
      </c>
      <c r="E6" s="37">
        <v>1400</v>
      </c>
      <c r="F6" s="91">
        <f>E6</f>
        <v>1400</v>
      </c>
      <c r="G6" s="57" t="s">
        <v>2</v>
      </c>
    </row>
    <row r="7" spans="1:12" ht="10.5" customHeight="1" thickBot="1" x14ac:dyDescent="0.3">
      <c r="A7" s="13"/>
      <c r="B7" s="14"/>
      <c r="C7" s="14"/>
      <c r="D7" s="15"/>
      <c r="E7" s="38"/>
      <c r="F7" s="92"/>
      <c r="G7" s="12"/>
    </row>
    <row r="8" spans="1:12" ht="35.25" customHeight="1" x14ac:dyDescent="0.25">
      <c r="A8" s="176" t="s">
        <v>30</v>
      </c>
      <c r="B8" s="74" t="s">
        <v>51</v>
      </c>
      <c r="C8" s="4">
        <v>57</v>
      </c>
      <c r="D8" s="22" t="s">
        <v>18</v>
      </c>
      <c r="E8" s="32">
        <v>500</v>
      </c>
      <c r="F8" s="164">
        <f>SUM(E8:E9)</f>
        <v>900</v>
      </c>
      <c r="G8" s="153" t="s">
        <v>38</v>
      </c>
    </row>
    <row r="9" spans="1:12" ht="19.5" customHeight="1" thickBot="1" x14ac:dyDescent="0.3">
      <c r="A9" s="177"/>
      <c r="B9" s="76" t="s">
        <v>52</v>
      </c>
      <c r="C9" s="28">
        <v>59</v>
      </c>
      <c r="D9" s="115" t="s">
        <v>152</v>
      </c>
      <c r="E9" s="34">
        <v>400</v>
      </c>
      <c r="F9" s="166"/>
      <c r="G9" s="154"/>
      <c r="L9" s="69"/>
    </row>
    <row r="10" spans="1:12" ht="8.25" customHeight="1" thickBot="1" x14ac:dyDescent="0.3">
      <c r="A10" s="177"/>
      <c r="B10" s="123"/>
      <c r="C10" s="124"/>
      <c r="D10" s="125"/>
      <c r="E10" s="127"/>
      <c r="F10" s="128"/>
      <c r="G10" s="129"/>
      <c r="L10" s="69"/>
    </row>
    <row r="11" spans="1:12" ht="19.5" customHeight="1" x14ac:dyDescent="0.25">
      <c r="A11" s="177"/>
      <c r="B11" s="74" t="s">
        <v>53</v>
      </c>
      <c r="C11" s="4">
        <v>14</v>
      </c>
      <c r="D11" s="68" t="s">
        <v>10</v>
      </c>
      <c r="E11" s="126">
        <v>900</v>
      </c>
      <c r="F11" s="164">
        <f>SUM(E11:E16)</f>
        <v>2750</v>
      </c>
      <c r="G11" s="158" t="s">
        <v>144</v>
      </c>
    </row>
    <row r="12" spans="1:12" ht="19.5" customHeight="1" x14ac:dyDescent="0.25">
      <c r="A12" s="177"/>
      <c r="B12" s="75" t="s">
        <v>55</v>
      </c>
      <c r="C12" s="73">
        <v>22</v>
      </c>
      <c r="D12" s="26" t="s">
        <v>11</v>
      </c>
      <c r="E12" s="33">
        <v>300</v>
      </c>
      <c r="F12" s="165"/>
      <c r="G12" s="159"/>
    </row>
    <row r="13" spans="1:12" ht="19.5" customHeight="1" x14ac:dyDescent="0.25">
      <c r="A13" s="177"/>
      <c r="B13" s="75" t="s">
        <v>56</v>
      </c>
      <c r="C13" s="3">
        <v>15</v>
      </c>
      <c r="D13" s="113" t="s">
        <v>154</v>
      </c>
      <c r="E13" s="33">
        <v>300</v>
      </c>
      <c r="F13" s="165"/>
      <c r="G13" s="159"/>
    </row>
    <row r="14" spans="1:12" ht="21" customHeight="1" x14ac:dyDescent="0.25">
      <c r="A14" s="177"/>
      <c r="B14" s="75" t="s">
        <v>57</v>
      </c>
      <c r="C14" s="27">
        <v>19</v>
      </c>
      <c r="D14" s="114" t="s">
        <v>12</v>
      </c>
      <c r="E14" s="33">
        <v>250</v>
      </c>
      <c r="F14" s="165"/>
      <c r="G14" s="159"/>
    </row>
    <row r="15" spans="1:12" ht="32.1" customHeight="1" x14ac:dyDescent="0.25">
      <c r="A15" s="177"/>
      <c r="B15" s="75" t="s">
        <v>58</v>
      </c>
      <c r="C15" s="27" t="s">
        <v>27</v>
      </c>
      <c r="D15" s="26" t="s">
        <v>143</v>
      </c>
      <c r="E15" s="33">
        <v>0</v>
      </c>
      <c r="F15" s="165"/>
      <c r="G15" s="159"/>
    </row>
    <row r="16" spans="1:12" ht="61.5" customHeight="1" thickBot="1" x14ac:dyDescent="0.3">
      <c r="A16" s="178"/>
      <c r="B16" s="76" t="s">
        <v>54</v>
      </c>
      <c r="C16" s="28">
        <v>54</v>
      </c>
      <c r="D16" s="97" t="s">
        <v>39</v>
      </c>
      <c r="E16" s="34">
        <v>1000</v>
      </c>
      <c r="F16" s="166"/>
      <c r="G16" s="160"/>
    </row>
    <row r="17" spans="1:7" ht="10.5" customHeight="1" thickBot="1" x14ac:dyDescent="0.3">
      <c r="A17" s="13"/>
      <c r="B17" s="12"/>
      <c r="C17" s="12"/>
      <c r="D17" s="16"/>
      <c r="E17" s="38"/>
      <c r="F17" s="92"/>
      <c r="G17" s="12"/>
    </row>
    <row r="18" spans="1:7" ht="47.25" customHeight="1" x14ac:dyDescent="0.25">
      <c r="A18" s="179" t="s">
        <v>31</v>
      </c>
      <c r="B18" s="80" t="s">
        <v>59</v>
      </c>
      <c r="C18" s="31">
        <v>13</v>
      </c>
      <c r="D18" s="54" t="s">
        <v>142</v>
      </c>
      <c r="E18" s="32">
        <v>200</v>
      </c>
      <c r="F18" s="164">
        <f>SUM(E18:E21)</f>
        <v>1600</v>
      </c>
      <c r="G18" s="155" t="s">
        <v>3</v>
      </c>
    </row>
    <row r="19" spans="1:7" ht="47.25" customHeight="1" x14ac:dyDescent="0.25">
      <c r="A19" s="180"/>
      <c r="B19" s="81" t="s">
        <v>60</v>
      </c>
      <c r="C19" s="52">
        <v>11</v>
      </c>
      <c r="D19" s="116" t="s">
        <v>13</v>
      </c>
      <c r="E19" s="36">
        <v>550</v>
      </c>
      <c r="F19" s="165"/>
      <c r="G19" s="156"/>
    </row>
    <row r="20" spans="1:7" ht="47.25" customHeight="1" x14ac:dyDescent="0.25">
      <c r="A20" s="180"/>
      <c r="B20" s="84" t="s">
        <v>61</v>
      </c>
      <c r="C20" s="30">
        <v>16</v>
      </c>
      <c r="D20" s="117" t="s">
        <v>14</v>
      </c>
      <c r="E20" s="33">
        <v>450</v>
      </c>
      <c r="F20" s="165"/>
      <c r="G20" s="156"/>
    </row>
    <row r="21" spans="1:7" ht="47.25" customHeight="1" thickBot="1" x14ac:dyDescent="0.3">
      <c r="A21" s="180"/>
      <c r="B21" s="82" t="s">
        <v>62</v>
      </c>
      <c r="C21" s="70"/>
      <c r="D21" s="118" t="s">
        <v>40</v>
      </c>
      <c r="E21" s="49">
        <v>400</v>
      </c>
      <c r="F21" s="166"/>
      <c r="G21" s="157"/>
    </row>
    <row r="22" spans="1:7" ht="6" customHeight="1" thickBot="1" x14ac:dyDescent="0.3">
      <c r="A22" s="180"/>
      <c r="B22" s="83"/>
      <c r="C22" s="71"/>
      <c r="D22" s="71"/>
      <c r="E22" s="71"/>
      <c r="F22" s="93"/>
      <c r="G22" s="72"/>
    </row>
    <row r="23" spans="1:7" ht="33" customHeight="1" x14ac:dyDescent="0.25">
      <c r="A23" s="180"/>
      <c r="B23" s="79" t="s">
        <v>63</v>
      </c>
      <c r="C23" s="10">
        <v>6</v>
      </c>
      <c r="D23" s="20" t="s">
        <v>41</v>
      </c>
      <c r="E23" s="36">
        <v>1575</v>
      </c>
      <c r="F23" s="165">
        <f>SUM(E23:E24)</f>
        <v>2268</v>
      </c>
      <c r="G23" s="146" t="s">
        <v>4</v>
      </c>
    </row>
    <row r="24" spans="1:7" ht="32.1" customHeight="1" thickBot="1" x14ac:dyDescent="0.3">
      <c r="A24" s="181"/>
      <c r="B24" s="56" t="s">
        <v>64</v>
      </c>
      <c r="C24" s="55"/>
      <c r="D24" s="56" t="s">
        <v>24</v>
      </c>
      <c r="E24" s="49">
        <v>693</v>
      </c>
      <c r="F24" s="166"/>
      <c r="G24" s="147"/>
    </row>
    <row r="25" spans="1:7" ht="10.5" customHeight="1" thickBot="1" x14ac:dyDescent="0.3">
      <c r="A25" s="2"/>
      <c r="B25" s="48"/>
      <c r="C25" s="48"/>
      <c r="D25" s="11"/>
      <c r="E25" s="60"/>
      <c r="F25" s="94"/>
      <c r="G25" s="2"/>
    </row>
    <row r="26" spans="1:7" ht="16.5" customHeight="1" x14ac:dyDescent="0.25">
      <c r="A26" s="148" t="s">
        <v>32</v>
      </c>
      <c r="B26" s="88" t="s">
        <v>114</v>
      </c>
      <c r="C26" s="88"/>
      <c r="D26" s="87" t="s">
        <v>115</v>
      </c>
      <c r="E26" s="32">
        <v>925</v>
      </c>
      <c r="F26" s="170">
        <f>SUM(E26:E41)</f>
        <v>8375</v>
      </c>
      <c r="G26" s="151" t="s">
        <v>118</v>
      </c>
    </row>
    <row r="27" spans="1:7" ht="30.75" customHeight="1" x14ac:dyDescent="0.25">
      <c r="A27" s="149"/>
      <c r="B27" s="61" t="s">
        <v>116</v>
      </c>
      <c r="C27" s="61"/>
      <c r="D27" s="110" t="s">
        <v>117</v>
      </c>
      <c r="E27" s="36">
        <v>1300</v>
      </c>
      <c r="F27" s="171"/>
      <c r="G27" s="152"/>
    </row>
    <row r="28" spans="1:7" ht="6" customHeight="1" x14ac:dyDescent="0.25">
      <c r="A28" s="149"/>
      <c r="B28" s="46"/>
      <c r="C28" s="46"/>
      <c r="D28" s="46"/>
      <c r="E28" s="46"/>
      <c r="F28" s="171"/>
      <c r="G28" s="109"/>
    </row>
    <row r="29" spans="1:7" ht="39" customHeight="1" x14ac:dyDescent="0.25">
      <c r="A29" s="149"/>
      <c r="B29" s="107" t="s">
        <v>65</v>
      </c>
      <c r="C29" s="108">
        <v>68</v>
      </c>
      <c r="D29" s="107" t="s">
        <v>23</v>
      </c>
      <c r="E29" s="33">
        <v>650</v>
      </c>
      <c r="F29" s="171"/>
      <c r="G29" s="145" t="s">
        <v>5</v>
      </c>
    </row>
    <row r="30" spans="1:7" ht="39" customHeight="1" x14ac:dyDescent="0.25">
      <c r="A30" s="149"/>
      <c r="B30" s="79" t="s">
        <v>66</v>
      </c>
      <c r="C30" s="10">
        <v>12</v>
      </c>
      <c r="D30" s="119" t="s">
        <v>42</v>
      </c>
      <c r="E30" s="47">
        <v>550</v>
      </c>
      <c r="F30" s="171"/>
      <c r="G30" s="146"/>
    </row>
    <row r="31" spans="1:7" ht="16.5" customHeight="1" x14ac:dyDescent="0.25">
      <c r="A31" s="149"/>
      <c r="B31" s="62" t="s">
        <v>67</v>
      </c>
      <c r="C31" s="61"/>
      <c r="D31" s="98" t="s">
        <v>43</v>
      </c>
      <c r="E31" s="36">
        <v>600</v>
      </c>
      <c r="F31" s="171"/>
      <c r="G31" s="146"/>
    </row>
    <row r="32" spans="1:7" ht="31.5" customHeight="1" x14ac:dyDescent="0.25">
      <c r="A32" s="149"/>
      <c r="B32" s="62" t="s">
        <v>68</v>
      </c>
      <c r="C32" s="61"/>
      <c r="D32" s="99" t="s">
        <v>44</v>
      </c>
      <c r="E32" s="36">
        <v>600</v>
      </c>
      <c r="F32" s="171"/>
      <c r="G32" s="146"/>
    </row>
    <row r="33" spans="1:8" ht="16.5" customHeight="1" x14ac:dyDescent="0.25">
      <c r="A33" s="149"/>
      <c r="B33" s="62" t="s">
        <v>69</v>
      </c>
      <c r="C33" s="61"/>
      <c r="D33" s="98" t="s">
        <v>45</v>
      </c>
      <c r="E33" s="36">
        <v>950</v>
      </c>
      <c r="F33" s="171"/>
      <c r="G33" s="152"/>
    </row>
    <row r="34" spans="1:8" ht="6.75" customHeight="1" x14ac:dyDescent="0.25">
      <c r="A34" s="149"/>
      <c r="B34" s="46"/>
      <c r="C34" s="46"/>
      <c r="D34" s="46"/>
      <c r="E34" s="46"/>
      <c r="F34" s="171"/>
      <c r="G34" s="86"/>
    </row>
    <row r="35" spans="1:8" ht="36.75" customHeight="1" x14ac:dyDescent="0.25">
      <c r="A35" s="149"/>
      <c r="B35" s="84" t="s">
        <v>70</v>
      </c>
      <c r="C35" s="30">
        <v>25</v>
      </c>
      <c r="D35" s="100" t="s">
        <v>46</v>
      </c>
      <c r="E35" s="33">
        <v>425</v>
      </c>
      <c r="F35" s="171"/>
      <c r="G35" s="106" t="s">
        <v>6</v>
      </c>
    </row>
    <row r="36" spans="1:8" ht="6" customHeight="1" x14ac:dyDescent="0.25">
      <c r="A36" s="149"/>
      <c r="B36" s="46"/>
      <c r="C36" s="42"/>
      <c r="D36" s="42"/>
      <c r="E36" s="46"/>
      <c r="F36" s="171"/>
      <c r="G36" s="86"/>
    </row>
    <row r="37" spans="1:8" ht="35.25" customHeight="1" x14ac:dyDescent="0.25">
      <c r="A37" s="149"/>
      <c r="B37" s="85" t="s">
        <v>71</v>
      </c>
      <c r="C37" s="51">
        <v>28</v>
      </c>
      <c r="D37" s="21" t="s">
        <v>47</v>
      </c>
      <c r="E37" s="33">
        <v>400</v>
      </c>
      <c r="F37" s="171"/>
      <c r="G37" s="59" t="s">
        <v>2</v>
      </c>
    </row>
    <row r="38" spans="1:8" ht="6" customHeight="1" x14ac:dyDescent="0.25">
      <c r="A38" s="149"/>
      <c r="B38" s="46"/>
      <c r="C38" s="42"/>
      <c r="D38" s="42"/>
      <c r="E38" s="46"/>
      <c r="F38" s="171"/>
      <c r="G38" s="86"/>
    </row>
    <row r="39" spans="1:8" ht="32.1" customHeight="1" x14ac:dyDescent="0.25">
      <c r="A39" s="149"/>
      <c r="B39" s="75" t="s">
        <v>73</v>
      </c>
      <c r="C39" s="10">
        <v>53</v>
      </c>
      <c r="D39" s="20" t="s">
        <v>19</v>
      </c>
      <c r="E39" s="33">
        <v>500</v>
      </c>
      <c r="F39" s="171"/>
      <c r="G39" s="145" t="s">
        <v>7</v>
      </c>
    </row>
    <row r="40" spans="1:8" ht="32.1" customHeight="1" x14ac:dyDescent="0.25">
      <c r="A40" s="149"/>
      <c r="B40" s="79" t="s">
        <v>75</v>
      </c>
      <c r="C40" s="10" t="s">
        <v>27</v>
      </c>
      <c r="D40" s="20" t="s">
        <v>16</v>
      </c>
      <c r="E40" s="36">
        <v>125</v>
      </c>
      <c r="F40" s="171"/>
      <c r="G40" s="146"/>
    </row>
    <row r="41" spans="1:8" ht="30.75" customHeight="1" thickBot="1" x14ac:dyDescent="0.3">
      <c r="A41" s="150"/>
      <c r="B41" s="76" t="s">
        <v>74</v>
      </c>
      <c r="C41" s="28">
        <v>47</v>
      </c>
      <c r="D41" s="29" t="s">
        <v>15</v>
      </c>
      <c r="E41" s="34">
        <v>1350</v>
      </c>
      <c r="F41" s="172"/>
      <c r="G41" s="147"/>
    </row>
    <row r="42" spans="1:8" ht="16.5" customHeight="1" thickBot="1" x14ac:dyDescent="0.3">
      <c r="A42" s="2"/>
      <c r="B42" s="141" t="s">
        <v>140</v>
      </c>
      <c r="D42" s="120" t="s">
        <v>141</v>
      </c>
      <c r="E42" s="38"/>
      <c r="F42" s="92"/>
      <c r="G42" s="9"/>
    </row>
    <row r="43" spans="1:8" ht="34.5" customHeight="1" thickBot="1" x14ac:dyDescent="0.3">
      <c r="A43" s="64" t="s">
        <v>33</v>
      </c>
      <c r="B43" s="77" t="s">
        <v>72</v>
      </c>
      <c r="C43" s="5">
        <v>18</v>
      </c>
      <c r="D43" s="23" t="s">
        <v>48</v>
      </c>
      <c r="E43" s="39">
        <v>1200</v>
      </c>
      <c r="F43" s="91">
        <f>E43</f>
        <v>1200</v>
      </c>
      <c r="G43" s="57" t="s">
        <v>2</v>
      </c>
    </row>
    <row r="44" spans="1:8" s="73" customFormat="1" ht="16.5" customHeight="1" thickBot="1" x14ac:dyDescent="0.3">
      <c r="A44" s="131"/>
      <c r="B44" s="122"/>
      <c r="C44" s="3"/>
      <c r="D44" s="8"/>
      <c r="E44" s="38"/>
      <c r="F44" s="132"/>
      <c r="G44" s="130"/>
      <c r="H44" s="133"/>
    </row>
    <row r="45" spans="1:8" ht="52.5" customHeight="1" x14ac:dyDescent="0.25">
      <c r="A45" s="161" t="s">
        <v>89</v>
      </c>
      <c r="B45" s="74" t="s">
        <v>90</v>
      </c>
      <c r="C45" s="4">
        <v>14</v>
      </c>
      <c r="D45" s="68" t="s">
        <v>91</v>
      </c>
      <c r="E45" s="67">
        <v>1650</v>
      </c>
      <c r="F45" s="164">
        <f>SUM(E45:E49)</f>
        <v>4750</v>
      </c>
      <c r="G45" s="153" t="s">
        <v>92</v>
      </c>
    </row>
    <row r="46" spans="1:8" ht="17.25" customHeight="1" x14ac:dyDescent="0.25">
      <c r="A46" s="168"/>
      <c r="B46" s="75" t="s">
        <v>93</v>
      </c>
      <c r="C46" s="73"/>
      <c r="D46" s="26" t="s">
        <v>94</v>
      </c>
      <c r="E46" s="33">
        <v>800</v>
      </c>
      <c r="F46" s="165"/>
      <c r="G46" s="167"/>
    </row>
    <row r="47" spans="1:8" ht="48" customHeight="1" x14ac:dyDescent="0.25">
      <c r="A47" s="168"/>
      <c r="B47" s="75" t="s">
        <v>95</v>
      </c>
      <c r="C47" s="3"/>
      <c r="D47" s="19" t="s">
        <v>145</v>
      </c>
      <c r="E47" s="33">
        <v>1400</v>
      </c>
      <c r="F47" s="165"/>
      <c r="G47" s="167"/>
    </row>
    <row r="48" spans="1:8" ht="16.5" customHeight="1" x14ac:dyDescent="0.25">
      <c r="A48" s="168"/>
      <c r="B48" s="75" t="s">
        <v>96</v>
      </c>
      <c r="C48" s="27"/>
      <c r="D48" s="114" t="s">
        <v>146</v>
      </c>
      <c r="E48" s="33">
        <v>100</v>
      </c>
      <c r="F48" s="165"/>
      <c r="G48" s="167"/>
    </row>
    <row r="49" spans="1:7" ht="36" customHeight="1" thickBot="1" x14ac:dyDescent="0.3">
      <c r="A49" s="169"/>
      <c r="B49" s="76" t="s">
        <v>97</v>
      </c>
      <c r="C49" s="28"/>
      <c r="D49" s="29" t="s">
        <v>98</v>
      </c>
      <c r="E49" s="34">
        <v>800</v>
      </c>
      <c r="F49" s="166"/>
      <c r="G49" s="154"/>
    </row>
    <row r="50" spans="1:7" ht="16.5" customHeight="1" thickBot="1" x14ac:dyDescent="0.3">
      <c r="A50" s="2"/>
      <c r="B50" s="13"/>
      <c r="C50" s="48"/>
      <c r="D50" s="89"/>
      <c r="E50" s="38"/>
      <c r="F50" s="92"/>
      <c r="G50" s="48"/>
    </row>
    <row r="51" spans="1:7" ht="31.5" customHeight="1" x14ac:dyDescent="0.25">
      <c r="A51" s="173" t="s">
        <v>87</v>
      </c>
      <c r="B51" s="74" t="s">
        <v>76</v>
      </c>
      <c r="C51" s="4" t="s">
        <v>77</v>
      </c>
      <c r="D51" s="22" t="s">
        <v>77</v>
      </c>
      <c r="E51" s="32">
        <v>1050</v>
      </c>
      <c r="F51" s="184">
        <f>SUM(E51:E57)</f>
        <v>4738</v>
      </c>
      <c r="G51" s="151" t="s">
        <v>8</v>
      </c>
    </row>
    <row r="52" spans="1:7" ht="31.5" customHeight="1" x14ac:dyDescent="0.25">
      <c r="A52" s="174"/>
      <c r="B52" s="187" t="s">
        <v>78</v>
      </c>
      <c r="C52" s="100">
        <v>2</v>
      </c>
      <c r="D52" s="100" t="s">
        <v>79</v>
      </c>
      <c r="E52" s="188">
        <v>788</v>
      </c>
      <c r="F52" s="185"/>
      <c r="G52" s="182"/>
    </row>
    <row r="53" spans="1:7" ht="19.5" customHeight="1" x14ac:dyDescent="0.25">
      <c r="A53" s="174"/>
      <c r="B53" s="75" t="s">
        <v>76</v>
      </c>
      <c r="C53" s="3">
        <v>4</v>
      </c>
      <c r="D53" s="26" t="s">
        <v>80</v>
      </c>
      <c r="E53" s="36">
        <v>900</v>
      </c>
      <c r="F53" s="185"/>
      <c r="G53" s="183"/>
    </row>
    <row r="54" spans="1:7" x14ac:dyDescent="0.25">
      <c r="A54" s="174"/>
      <c r="B54" s="25"/>
      <c r="C54" s="25"/>
      <c r="D54" s="25"/>
      <c r="E54" s="50"/>
      <c r="F54" s="185"/>
      <c r="G54" s="63"/>
    </row>
    <row r="55" spans="1:7" x14ac:dyDescent="0.25">
      <c r="A55" s="174"/>
      <c r="B55" s="75" t="s">
        <v>81</v>
      </c>
      <c r="C55" s="27">
        <v>3</v>
      </c>
      <c r="D55" s="114" t="s">
        <v>85</v>
      </c>
      <c r="E55" s="33">
        <v>1050</v>
      </c>
      <c r="F55" s="185"/>
      <c r="G55" s="145" t="s">
        <v>9</v>
      </c>
    </row>
    <row r="56" spans="1:7" ht="30" x14ac:dyDescent="0.25">
      <c r="A56" s="174"/>
      <c r="B56" s="79" t="s">
        <v>82</v>
      </c>
      <c r="C56" s="10">
        <v>7</v>
      </c>
      <c r="D56" s="119" t="s">
        <v>86</v>
      </c>
      <c r="E56" s="36">
        <v>550</v>
      </c>
      <c r="F56" s="185"/>
      <c r="G56" s="146"/>
    </row>
    <row r="57" spans="1:7" ht="32.25" thickBot="1" x14ac:dyDescent="0.3">
      <c r="A57" s="175"/>
      <c r="B57" s="90" t="s">
        <v>83</v>
      </c>
      <c r="C57" s="17">
        <v>27</v>
      </c>
      <c r="D57" s="102" t="s">
        <v>84</v>
      </c>
      <c r="E57" s="49">
        <v>400</v>
      </c>
      <c r="F57" s="186"/>
      <c r="G57" s="147"/>
    </row>
    <row r="58" spans="1:7" ht="16.5" thickBot="1" x14ac:dyDescent="0.3">
      <c r="A58" s="130"/>
      <c r="B58" s="122"/>
      <c r="C58" s="3"/>
      <c r="D58" s="135"/>
      <c r="E58" s="134"/>
      <c r="F58" s="136"/>
      <c r="G58" s="9"/>
    </row>
    <row r="59" spans="1:7" ht="15" customHeight="1" x14ac:dyDescent="0.25">
      <c r="A59" s="161" t="s">
        <v>119</v>
      </c>
      <c r="B59" s="74" t="s">
        <v>121</v>
      </c>
      <c r="C59" s="4"/>
      <c r="D59" s="137" t="s">
        <v>123</v>
      </c>
      <c r="E59" s="67">
        <v>698</v>
      </c>
      <c r="F59" s="164">
        <f>SUM(E59:E64)</f>
        <v>2601</v>
      </c>
      <c r="G59" s="153" t="s">
        <v>120</v>
      </c>
    </row>
    <row r="60" spans="1:7" ht="15" customHeight="1" x14ac:dyDescent="0.25">
      <c r="A60" s="162"/>
      <c r="B60" s="75" t="s">
        <v>122</v>
      </c>
      <c r="C60" s="73"/>
      <c r="D60" s="114" t="s">
        <v>124</v>
      </c>
      <c r="E60" s="33">
        <v>978</v>
      </c>
      <c r="F60" s="165"/>
      <c r="G60" s="167"/>
    </row>
    <row r="61" spans="1:7" ht="19.5" customHeight="1" x14ac:dyDescent="0.25">
      <c r="A61" s="162"/>
      <c r="B61" s="75" t="s">
        <v>147</v>
      </c>
      <c r="C61" s="73"/>
      <c r="D61" s="139" t="s">
        <v>148</v>
      </c>
      <c r="E61" s="33">
        <v>200</v>
      </c>
      <c r="F61" s="165"/>
      <c r="G61" s="167"/>
    </row>
    <row r="62" spans="1:7" ht="32.25" customHeight="1" x14ac:dyDescent="0.25">
      <c r="A62" s="162"/>
      <c r="B62" s="75" t="s">
        <v>125</v>
      </c>
      <c r="C62" s="3"/>
      <c r="D62" s="19" t="s">
        <v>149</v>
      </c>
      <c r="E62" s="33">
        <v>400</v>
      </c>
      <c r="F62" s="165"/>
      <c r="G62" s="167"/>
    </row>
    <row r="63" spans="1:7" ht="15" customHeight="1" x14ac:dyDescent="0.25">
      <c r="A63" s="162"/>
      <c r="B63" s="75" t="s">
        <v>126</v>
      </c>
      <c r="C63" s="27"/>
      <c r="D63" s="26" t="s">
        <v>128</v>
      </c>
      <c r="E63" s="33">
        <v>300</v>
      </c>
      <c r="F63" s="165"/>
      <c r="G63" s="167"/>
    </row>
    <row r="64" spans="1:7" ht="17.25" customHeight="1" thickBot="1" x14ac:dyDescent="0.3">
      <c r="A64" s="163"/>
      <c r="B64" s="76" t="s">
        <v>127</v>
      </c>
      <c r="C64" s="28"/>
      <c r="D64" s="138" t="s">
        <v>150</v>
      </c>
      <c r="E64" s="34">
        <v>25</v>
      </c>
      <c r="F64" s="166"/>
      <c r="G64" s="154"/>
    </row>
    <row r="65" spans="1:7" ht="16.5" thickBot="1" x14ac:dyDescent="0.3">
      <c r="B65" s="121"/>
      <c r="D65" s="120"/>
    </row>
    <row r="66" spans="1:7" x14ac:dyDescent="0.25">
      <c r="A66" s="161" t="s">
        <v>129</v>
      </c>
      <c r="B66" s="74" t="s">
        <v>131</v>
      </c>
      <c r="C66" s="4"/>
      <c r="D66" s="68" t="s">
        <v>135</v>
      </c>
      <c r="E66" s="32">
        <v>1100</v>
      </c>
      <c r="F66" s="164">
        <f>SUM(E66:E69)</f>
        <v>3500</v>
      </c>
      <c r="G66" s="153" t="s">
        <v>130</v>
      </c>
    </row>
    <row r="67" spans="1:7" ht="30" x14ac:dyDescent="0.25">
      <c r="A67" s="162"/>
      <c r="B67" s="75" t="s">
        <v>132</v>
      </c>
      <c r="C67" s="73"/>
      <c r="D67" s="114" t="s">
        <v>136</v>
      </c>
      <c r="E67" s="36">
        <v>1000</v>
      </c>
      <c r="F67" s="165"/>
      <c r="G67" s="167"/>
    </row>
    <row r="68" spans="1:7" ht="31.5" x14ac:dyDescent="0.25">
      <c r="A68" s="162"/>
      <c r="B68" s="75" t="s">
        <v>133</v>
      </c>
      <c r="C68" s="3"/>
      <c r="D68" s="105" t="s">
        <v>137</v>
      </c>
      <c r="E68" s="36">
        <v>600</v>
      </c>
      <c r="F68" s="165"/>
      <c r="G68" s="167"/>
    </row>
    <row r="69" spans="1:7" ht="32.25" thickBot="1" x14ac:dyDescent="0.3">
      <c r="A69" s="163"/>
      <c r="B69" s="76" t="s">
        <v>134</v>
      </c>
      <c r="C69" s="28"/>
      <c r="D69" s="102" t="s">
        <v>138</v>
      </c>
      <c r="E69" s="36">
        <v>800</v>
      </c>
      <c r="F69" s="166"/>
      <c r="G69" s="154"/>
    </row>
    <row r="70" spans="1:7" ht="15.75" thickBot="1" x14ac:dyDescent="0.3"/>
    <row r="71" spans="1:7" ht="30" x14ac:dyDescent="0.25">
      <c r="A71" s="161" t="s">
        <v>99</v>
      </c>
      <c r="B71" s="74" t="s">
        <v>100</v>
      </c>
      <c r="C71" s="4"/>
      <c r="D71" s="68" t="s">
        <v>101</v>
      </c>
      <c r="E71" s="67">
        <v>1000</v>
      </c>
      <c r="F71" s="164">
        <f>SUM(E71:E77)</f>
        <v>6850</v>
      </c>
      <c r="G71" s="153" t="s">
        <v>113</v>
      </c>
    </row>
    <row r="72" spans="1:7" x14ac:dyDescent="0.25">
      <c r="A72" s="168"/>
      <c r="B72" s="75" t="s">
        <v>102</v>
      </c>
      <c r="C72" s="73"/>
      <c r="D72" s="26" t="s">
        <v>103</v>
      </c>
      <c r="E72" s="33">
        <v>900</v>
      </c>
      <c r="F72" s="165"/>
      <c r="G72" s="167"/>
    </row>
    <row r="73" spans="1:7" ht="30" x14ac:dyDescent="0.25">
      <c r="A73" s="168"/>
      <c r="B73" s="75" t="s">
        <v>104</v>
      </c>
      <c r="C73" s="3"/>
      <c r="D73" s="19" t="s">
        <v>105</v>
      </c>
      <c r="E73" s="33">
        <v>1000</v>
      </c>
      <c r="F73" s="165"/>
      <c r="G73" s="167"/>
    </row>
    <row r="74" spans="1:7" ht="47.25" x14ac:dyDescent="0.25">
      <c r="A74" s="168"/>
      <c r="B74" s="75" t="s">
        <v>106</v>
      </c>
      <c r="C74" s="27"/>
      <c r="D74" s="101" t="s">
        <v>151</v>
      </c>
      <c r="E74" s="33">
        <v>750</v>
      </c>
      <c r="F74" s="165"/>
      <c r="G74" s="167"/>
    </row>
    <row r="75" spans="1:7" ht="15.75" x14ac:dyDescent="0.25">
      <c r="A75" s="168"/>
      <c r="B75" s="103" t="s">
        <v>107</v>
      </c>
      <c r="C75" s="104"/>
      <c r="D75" s="140" t="s">
        <v>110</v>
      </c>
      <c r="E75" s="35">
        <v>1300</v>
      </c>
      <c r="F75" s="165"/>
      <c r="G75" s="167"/>
    </row>
    <row r="76" spans="1:7" ht="31.5" x14ac:dyDescent="0.25">
      <c r="A76" s="168"/>
      <c r="B76" s="103" t="s">
        <v>108</v>
      </c>
      <c r="C76" s="104"/>
      <c r="D76" s="105" t="s">
        <v>111</v>
      </c>
      <c r="E76" s="35">
        <v>1200</v>
      </c>
      <c r="F76" s="165"/>
      <c r="G76" s="167"/>
    </row>
    <row r="77" spans="1:7" ht="32.25" thickBot="1" x14ac:dyDescent="0.3">
      <c r="A77" s="169"/>
      <c r="B77" s="76" t="s">
        <v>109</v>
      </c>
      <c r="C77" s="28"/>
      <c r="D77" s="102" t="s">
        <v>112</v>
      </c>
      <c r="E77" s="34">
        <v>700</v>
      </c>
      <c r="F77" s="166"/>
      <c r="G77" s="154"/>
    </row>
    <row r="78" spans="1:7" ht="15.75" thickBot="1" x14ac:dyDescent="0.3"/>
    <row r="79" spans="1:7" ht="32.25" thickBot="1" x14ac:dyDescent="0.3">
      <c r="A79" s="95" t="s">
        <v>34</v>
      </c>
      <c r="B79" s="40" t="s">
        <v>21</v>
      </c>
      <c r="C79" s="40"/>
      <c r="D79" s="41" t="s">
        <v>22</v>
      </c>
      <c r="E79" s="144">
        <v>5615</v>
      </c>
      <c r="F79" s="91">
        <f>E79</f>
        <v>5615</v>
      </c>
      <c r="G79" s="58" t="s">
        <v>2</v>
      </c>
    </row>
    <row r="81" spans="2:6" ht="15.75" x14ac:dyDescent="0.25">
      <c r="B81" s="141" t="s">
        <v>140</v>
      </c>
      <c r="D81" s="120" t="s">
        <v>141</v>
      </c>
      <c r="E81" s="142" t="s">
        <v>153</v>
      </c>
      <c r="F81" s="143">
        <f>SUM(F4:F79)</f>
        <v>50547</v>
      </c>
    </row>
  </sheetData>
  <mergeCells count="31">
    <mergeCell ref="A66:A69"/>
    <mergeCell ref="F66:F69"/>
    <mergeCell ref="G66:G69"/>
    <mergeCell ref="A71:A77"/>
    <mergeCell ref="F71:F77"/>
    <mergeCell ref="G71:G77"/>
    <mergeCell ref="A59:A64"/>
    <mergeCell ref="F59:F64"/>
    <mergeCell ref="G59:G64"/>
    <mergeCell ref="F11:F16"/>
    <mergeCell ref="F8:F9"/>
    <mergeCell ref="A45:A49"/>
    <mergeCell ref="F45:F49"/>
    <mergeCell ref="G45:G49"/>
    <mergeCell ref="F26:F41"/>
    <mergeCell ref="A51:A57"/>
    <mergeCell ref="A8:A16"/>
    <mergeCell ref="A18:A24"/>
    <mergeCell ref="G51:G53"/>
    <mergeCell ref="F23:F24"/>
    <mergeCell ref="F51:F57"/>
    <mergeCell ref="F18:F21"/>
    <mergeCell ref="G55:G57"/>
    <mergeCell ref="G39:G41"/>
    <mergeCell ref="A26:A41"/>
    <mergeCell ref="G26:G27"/>
    <mergeCell ref="G8:G9"/>
    <mergeCell ref="G18:G21"/>
    <mergeCell ref="G23:G24"/>
    <mergeCell ref="G29:G33"/>
    <mergeCell ref="G11:G16"/>
  </mergeCells>
  <pageMargins left="0.25" right="0.25" top="0.75" bottom="0.75" header="0.3" footer="0.3"/>
  <pageSetup scale="63" fitToHeight="2" orientation="portrait" horizontalDpi="4294967295" verticalDpi="4294967295" r:id="rId1"/>
  <headerFooter>
    <oddHeader xml:space="preserve">&amp;C&amp;D
</oddHeader>
  </headerFooter>
  <rowBreaks count="1" manualBreakCount="1">
    <brk id="42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A7335E1805E44495268AE629753871" ma:contentTypeVersion="6" ma:contentTypeDescription="Create a new document." ma:contentTypeScope="" ma:versionID="bafd424518a3d855d9383cb3da8610d1">
  <xsd:schema xmlns:xsd="http://www.w3.org/2001/XMLSchema" xmlns:xs="http://www.w3.org/2001/XMLSchema" xmlns:p="http://schemas.microsoft.com/office/2006/metadata/properties" xmlns:ns2="a4c11e10-6fbc-43d3-ac72-3e5fce9ced22" targetNamespace="http://schemas.microsoft.com/office/2006/metadata/properties" ma:root="true" ma:fieldsID="c1e546dc03a8a1795afe111ee3498295" ns2:_="">
    <xsd:import namespace="a4c11e10-6fbc-43d3-ac72-3e5fce9ced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11e10-6fbc-43d3-ac72-3e5fce9ced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0EC7D-4313-486E-8D20-62B0DC0D542F}"/>
</file>

<file path=customXml/itemProps2.xml><?xml version="1.0" encoding="utf-8"?>
<ds:datastoreItem xmlns:ds="http://schemas.openxmlformats.org/officeDocument/2006/customXml" ds:itemID="{285A609F-4901-41FD-AEF6-AFF4CD2C5F98}"/>
</file>

<file path=customXml/itemProps3.xml><?xml version="1.0" encoding="utf-8"?>
<ds:datastoreItem xmlns:ds="http://schemas.openxmlformats.org/officeDocument/2006/customXml" ds:itemID="{F9AC9265-B33D-4FBF-A0AF-2290B3BAC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ANG-E2</vt:lpstr>
      <vt:lpstr>'ANG-E2'!Print_Area</vt:lpstr>
      <vt:lpstr>'ANG-E2'!Print_Titles</vt:lpstr>
    </vt:vector>
  </TitlesOfParts>
  <Company>Federal Aviation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CTR White</dc:creator>
  <cp:lastModifiedBy>Jim CTR White</cp:lastModifiedBy>
  <cp:lastPrinted>2015-03-04T19:26:11Z</cp:lastPrinted>
  <dcterms:created xsi:type="dcterms:W3CDTF">2013-06-05T19:17:18Z</dcterms:created>
  <dcterms:modified xsi:type="dcterms:W3CDTF">2015-03-04T20:01:11Z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0x0101009DA7335E1805E44495268AE629753871</vt:lpwstr>
  </property>
</Properties>
</file>