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W:\AUS-400\BEYOND\2024 Draft Forms\New KPI Draft\New forms to send out to LPs 8-14-25\"/>
    </mc:Choice>
  </mc:AlternateContent>
  <xr:revisionPtr revIDLastSave="0" documentId="13_ncr:1_{BC4DCBEA-52A1-4370-9287-99A0F20DAECD}" xr6:coauthVersionLast="47" xr6:coauthVersionMax="47" xr10:uidLastSave="{00000000-0000-0000-0000-000000000000}"/>
  <bookViews>
    <workbookView xWindow="22932" yWindow="-108" windowWidth="23256" windowHeight="13896" activeTab="2" xr2:uid="{00000000-000D-0000-FFFF-FFFF00000000}"/>
  </bookViews>
  <sheets>
    <sheet name="Cover" sheetId="37" r:id="rId1"/>
    <sheet name="Definitions" sheetId="27" r:id="rId2"/>
    <sheet name="Assess" sheetId="33" r:id="rId3"/>
    <sheet name="General Info" sheetId="36" r:id="rId4"/>
    <sheet name="1. FP Deviation" sheetId="4" r:id="rId5"/>
    <sheet name="2. Geofencing" sheetId="5" r:id="rId6"/>
    <sheet name="3. DLA" sheetId="16" r:id="rId7"/>
    <sheet name="4. Aircraft Failure" sheetId="12" r:id="rId8"/>
    <sheet name="5. Control Station" sheetId="20" r:id="rId9"/>
    <sheet name="6. Termination System" sheetId="28" r:id="rId10"/>
    <sheet name="7. Security Breach" sheetId="43" r:id="rId11"/>
    <sheet name="8. Cargo System" sheetId="22" r:id="rId12"/>
    <sheet name="9. Ag Application" sheetId="29" r:id="rId13"/>
    <sheet name="10. GNSS Link" sheetId="7" r:id="rId14"/>
    <sheet name="11. Crewmember Comms" sheetId="11" r:id="rId15"/>
    <sheet name="12. CNPC" sheetId="6" r:id="rId16"/>
    <sheet name="13. Parachute Fail" sheetId="32" r:id="rId17"/>
    <sheet name="14. Other" sheetId="17" r:id="rId18"/>
    <sheet name="15. Corrective Maint." sheetId="14" r:id="rId19"/>
    <sheet name="16. Flight Termination Deployed" sheetId="21" r:id="rId20"/>
    <sheet name="17. Unexpected Flight Terminat." sheetId="41" r:id="rId21"/>
    <sheet name="18. Parachute Deployed" sheetId="31" r:id="rId22"/>
    <sheet name="19. Unexpected Parachute Deploy" sheetId="42" r:id="rId23"/>
    <sheet name="20. HAZMAT" sheetId="39" r:id="rId24"/>
    <sheet name="21. Part 135 Crew" sheetId="40" r:id="rId25"/>
    <sheet name="Values" sheetId="3" state="hidden" r:id="rId26"/>
  </sheets>
  <definedNames>
    <definedName name="_xlnm._FilterDatabase" localSheetId="1" hidden="1">Definitions!$A$1:$C$1</definedName>
    <definedName name="_xlnm.Print_Titles" localSheetId="1">Definitions!$1:$1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33" l="1"/>
  <c r="D28" i="33"/>
  <c r="D27" i="33"/>
  <c r="D26" i="33"/>
  <c r="D25" i="33"/>
  <c r="D24" i="33"/>
  <c r="D23" i="33"/>
  <c r="D21" i="33"/>
  <c r="D20" i="33"/>
  <c r="D19" i="33"/>
  <c r="D18" i="33"/>
  <c r="D17" i="33"/>
  <c r="D16" i="33"/>
  <c r="D15" i="33"/>
  <c r="D12" i="33"/>
  <c r="D11" i="33"/>
  <c r="D10" i="33"/>
  <c r="D9" i="33"/>
  <c r="D7" i="33"/>
  <c r="D6" i="33"/>
  <c r="D5" i="33"/>
</calcChain>
</file>

<file path=xl/sharedStrings.xml><?xml version="1.0" encoding="utf-8"?>
<sst xmlns="http://schemas.openxmlformats.org/spreadsheetml/2006/main" count="292" uniqueCount="260">
  <si>
    <t>Geofencing Malfunction</t>
  </si>
  <si>
    <t>Other</t>
  </si>
  <si>
    <t>Environmental Survey</t>
  </si>
  <si>
    <t>Infrastructure Inspection (Linear)</t>
  </si>
  <si>
    <t>Infrastructure Inspection (Non-Linear)</t>
  </si>
  <si>
    <t>Package Delivery</t>
  </si>
  <si>
    <t>Public Safety</t>
  </si>
  <si>
    <t>Flight Type</t>
  </si>
  <si>
    <t>Operational</t>
  </si>
  <si>
    <t>Training</t>
  </si>
  <si>
    <t>Flight Path Deviation</t>
  </si>
  <si>
    <t>Cause of Unplanned Flight Path Deviation</t>
  </si>
  <si>
    <t>If No, identify any hazards or damage resulting from landing outside the geofencing boundary.</t>
  </si>
  <si>
    <t>If Yes, for how long? (mm:ss)</t>
  </si>
  <si>
    <t>Number of CNPC Lost Link Occurrences</t>
  </si>
  <si>
    <t>Other Anomaly</t>
  </si>
  <si>
    <t>LB - Pounds</t>
  </si>
  <si>
    <t>OZ - Ounces</t>
  </si>
  <si>
    <t>KG - Kilograms</t>
  </si>
  <si>
    <t>G - Grams</t>
  </si>
  <si>
    <t>Control and Non-Payload Communication (CNPC) Lost Link</t>
  </si>
  <si>
    <t>Aeronautical Research</t>
  </si>
  <si>
    <t>Agricultural Operation</t>
  </si>
  <si>
    <t>Automatic contingency system activated</t>
  </si>
  <si>
    <t>Flight outside geofence area terminated only when UA power supply was consumed</t>
  </si>
  <si>
    <t>RPIC initiated contingency procedure</t>
  </si>
  <si>
    <t>Geofencing Action</t>
  </si>
  <si>
    <t>Select the type of anomaly that occurred (select all that apply):</t>
  </si>
  <si>
    <t>UAS Component(s) that Required Unscheduled Corrective Maintenance</t>
  </si>
  <si>
    <t>Unscheduled Corrective Maintenance</t>
  </si>
  <si>
    <t>Type of Unscheduled Corrective Maintenance</t>
  </si>
  <si>
    <t>Description of Unscheduled Corrective Maintenance</t>
  </si>
  <si>
    <t>Term</t>
  </si>
  <si>
    <t>Definition</t>
  </si>
  <si>
    <t>Source</t>
  </si>
  <si>
    <t>Was the horizontal deviation greater than 50 feet?</t>
  </si>
  <si>
    <t>Designated Landing Area Deviation</t>
  </si>
  <si>
    <t>Aircraft Failure</t>
  </si>
  <si>
    <t>Which aircraft component(s) failed to operate as intended?</t>
  </si>
  <si>
    <t>Describe the circumstances behind the aircraft failure.</t>
  </si>
  <si>
    <t>Describe the flight termination system installed on the aircraft.</t>
  </si>
  <si>
    <t>Flight Termination System Deployed</t>
  </si>
  <si>
    <t>Flight Termination System Failed to Deploy</t>
  </si>
  <si>
    <t>Describe the circumstances leading to the deployment of the flight termination system. If known, what caused the flight termination system to deploy?</t>
  </si>
  <si>
    <t>What corrective action was taken to minimize the risk of the flight termination system unnecessarily deploying again?</t>
  </si>
  <si>
    <t>Describe the circumstances leading to the failure of the flight termination system. If known, what caused the flight termination system to fail?</t>
  </si>
  <si>
    <t>What corrective action was taken to minimize the risk of the same type of failure occurring again?</t>
  </si>
  <si>
    <t>Describe the cargo delivery system.</t>
  </si>
  <si>
    <t>Describe the circumstances leading to the cargo delivery malfunction, including the components involved if known.</t>
  </si>
  <si>
    <t>What corrective action was taken to minimize the risk of the same type of malfunction occurring again?</t>
  </si>
  <si>
    <t>Global Navigation Satellite System (GNSS) Lost Link</t>
  </si>
  <si>
    <t>Cargo Delivery System Malfunction</t>
  </si>
  <si>
    <t>GNSS Lost Link Procedures</t>
  </si>
  <si>
    <t>Crewmember Communication Loss</t>
  </si>
  <si>
    <t>Describe the circumstances leading to the loss of communication between crewmembers. If known, what caused the loss of communication?</t>
  </si>
  <si>
    <t>Crewmember Comm Loss Effect</t>
  </si>
  <si>
    <t>Entered a holding pattern until connection reestablished</t>
  </si>
  <si>
    <t>Returned to home</t>
  </si>
  <si>
    <t>Landed in place</t>
  </si>
  <si>
    <t>How did the communication loss affect the aircraft?</t>
  </si>
  <si>
    <t>If applicable, the crew used what type(s) of backup communication device?</t>
  </si>
  <si>
    <t>What type of primary communication device did the crew use (cellphone, radio, etc.)?</t>
  </si>
  <si>
    <t>CNPC Lost Link Procedures</t>
  </si>
  <si>
    <t>Landed at alternate landing zone</t>
  </si>
  <si>
    <t>Reduced altitude</t>
  </si>
  <si>
    <t>Continued pre-programmed flight</t>
  </si>
  <si>
    <t>Hovered in place until connection reestablished</t>
  </si>
  <si>
    <t>What corrective action was taken to minimize the risk of losing primary communication among crewmembers again?</t>
  </si>
  <si>
    <t>Describe the anomaly.</t>
  </si>
  <si>
    <t>If known, what caused the anomaly?</t>
  </si>
  <si>
    <t>Planned Flight Path Deviations</t>
  </si>
  <si>
    <t>Unplanned Flight Terminations</t>
  </si>
  <si>
    <t>Mitigations Required</t>
  </si>
  <si>
    <t>Systems/Components in the category of aircraft failure include the frame, propulsion system, electrical system, aircraft-mounted safety-critical sensors, and cameras (if used as mitigation).</t>
  </si>
  <si>
    <t>Agricultural Application System Malfunction</t>
  </si>
  <si>
    <t>Control Station Malfunction</t>
  </si>
  <si>
    <t>Describe the circumstances leading to the control station malfunction, including the components involved if known (e.g., battery, software, sensor, etc.).</t>
  </si>
  <si>
    <t>Only include malfunctions of devices that have the ability, or potential, to control the aircraft. Do not include malfunctions of informational stations.</t>
  </si>
  <si>
    <t>Describe the application/delivery system.</t>
  </si>
  <si>
    <t>Describe the circumstances leading to the application/delivery system malfunction, including the components involved if known.</t>
  </si>
  <si>
    <t>Flight termination system</t>
  </si>
  <si>
    <t>ASTM F3298-19</t>
  </si>
  <si>
    <t>ASTM F3322-18</t>
  </si>
  <si>
    <t>Describe the parachute recovery system installed on the aircraft.</t>
  </si>
  <si>
    <t>Describe the circumstances leading to the deployment of the parachute. If known, what caused the parachute to deploy?</t>
  </si>
  <si>
    <t>What corrective action was taken to minimize the risk of the parachute recovery system unnecessarily deploying again?</t>
  </si>
  <si>
    <t>Parachute Recovery System Failed to Deploy</t>
  </si>
  <si>
    <t>Parachute Recovery System Deployed</t>
  </si>
  <si>
    <t>Describe the circumstances leading to the failure of the parachute recovery system. If known, what caused the parachute recovery system to fail?</t>
  </si>
  <si>
    <t>Automatic Contingency System</t>
  </si>
  <si>
    <t>Landed at waypoint</t>
  </si>
  <si>
    <t>Source of Geographical Coordinates</t>
  </si>
  <si>
    <t>Incident</t>
  </si>
  <si>
    <t>Occurrence</t>
  </si>
  <si>
    <t>49 CFR 830.2</t>
  </si>
  <si>
    <t>Serious Injury</t>
  </si>
  <si>
    <t>Substantial Damage</t>
  </si>
  <si>
    <t>FAA Order 8900.1</t>
  </si>
  <si>
    <t>An abnormal event, other than an accident or incident. Examples include: low speed aborts or air turnbacks.</t>
  </si>
  <si>
    <t>Any injury which: (1) Requires hospitalization for more than 48 hours, commencing within 7 days from the date of the injury was received; (2) results in a fracture of any bone (except simple fractures of fingers, toes, or nose); (3) causes severe hemorrhages, nerve, muscle, or tendon damage; (4) involves any internal organ; or (5) involves second- or third-degree burns, or any burns affecting more than 5 percent of the body surface.</t>
  </si>
  <si>
    <t>Damage or failure which adversely affects the structural strength, performance, or flight characteristics of the aircraft, and which would normally require major repair or replacement of the affected component. Engine failure or damage limited to an engine if only one engine fails or is damaged, bent fairings or cowling, dented skin, small punctured holes in the skin or fabric, ground damage to rotor or propeller blades, and damage to landing gear, wheels, tires, flaps, engine accessories, brakes, or wingtips are not considered “substantial damage” for the purpose of this part.</t>
  </si>
  <si>
    <t>Cargo</t>
  </si>
  <si>
    <t>UAS FY19 Implementation Plan</t>
  </si>
  <si>
    <t>T/F</t>
  </si>
  <si>
    <t>An event (e.g., equipment malfunction or loss of a safety-critical communication or navigation link) that does not meet the reporting criteria of an accident, incident, or occurrence but adversely affects the operation of any public or civil unmanned aircraft system between the time that the system is activated with the purpose of flight and the time that the system is deactivated at the conclusion of its flight, in which (1) a mitigation strategy is executed (via application of technology and/or procedures); or (2) the aircraft exceeds its operational boundaries.</t>
  </si>
  <si>
    <t>Did the UA exceed the approved altitude?</t>
  </si>
  <si>
    <t>Did the UA return to within the geofencing boundary?</t>
  </si>
  <si>
    <t>What caused the UA to land outside the designated landing area?</t>
  </si>
  <si>
    <t>GNSS Lost Link Procedure Performed</t>
  </si>
  <si>
    <t>CNPC Lost Link Procedure Performed</t>
  </si>
  <si>
    <t>If applicable, what corrective action was taken to minimize the risk of the anomaly reoccurring?</t>
  </si>
  <si>
    <t>JO 7200.23A</t>
  </si>
  <si>
    <t>Remote Pilot in Command (RPIC)</t>
  </si>
  <si>
    <t>ASTM F3266-18</t>
  </si>
  <si>
    <t>IPP Data Team 8/12/20</t>
  </si>
  <si>
    <t>Dangerous goods</t>
  </si>
  <si>
    <t>Hazardous material</t>
  </si>
  <si>
    <t>A substance or material that the Secretary of Transportation has determined is capable of posing an unreasonable risk to health, safety, and property when transported in commerce, and has designated as hazardous under section 5103 of Federal hazardous materials transportation law (49 U.S.C. 5103).</t>
  </si>
  <si>
    <t>49 CFR 171.8</t>
  </si>
  <si>
    <t>Will Carry</t>
  </si>
  <si>
    <t>AC 121-40</t>
  </si>
  <si>
    <t>The certificate holder has authorization to transport dangerous goods in its OpSpec.</t>
  </si>
  <si>
    <t>Any property carried on an aircraft other than mail and accompanied or mishandled baggage.</t>
  </si>
  <si>
    <t>See Hazardous material.</t>
  </si>
  <si>
    <t>A system that terminates the flight of a UAS in the event that all other contingencies have been exhausted and further flight of the aircraft cannot be safely achieved, or other potential hazards exist that immediate discontinuation of flight.</t>
  </si>
  <si>
    <t>An occurrence, other than an accident, associated with the operation of an aircraft, which affects or could affect the safety of operations.
Examples of serious incidents from NTSB Advisory to Operators of Civil Unmanned Aircraft Systems in the United States:
True "fly-away", inability of required flight crewmember to perform normal duties as result of injury or illness, inflight fire, aircraft collision in flight, &gt;$25K damage to objects other than the aircraft, aircraft is overdue and is believed to have been involved in an accident</t>
  </si>
  <si>
    <t>Any aerodynamic deceleration device designed to slow the descent of sUA when not under stable safe flight.</t>
  </si>
  <si>
    <t>Summation of the components of a parachute recovery system that work to reduce descent velocity.</t>
  </si>
  <si>
    <t>Person who is directly responsible for and is the final authority as to the operation of the UAS; has been designated as remote pilot in command before or during the flight of a UAS; and holds the appropriate CAA certificate for the conduct of the flight.</t>
  </si>
  <si>
    <t>An unmanned aircraft and associated elements (including communication links and the components that control the unmanned aircraft) that are required for the pilot in command to operate safely and efficiently in the national airspace system.</t>
  </si>
  <si>
    <t>Flyaway</t>
  </si>
  <si>
    <t>When the pilot is unable to effect control of the aircraft and, as a result, the UA is not operating in a predictable or planned manner.</t>
  </si>
  <si>
    <t>Control and Non-Payload Communication (CNPC)</t>
  </si>
  <si>
    <t>IPP Data Team 6/4/20</t>
  </si>
  <si>
    <t>In addition to the crewmembers identified in 14 CFR part 1, a UAS flightcrew member includes pilots, sensor/payload operators, and VOs but may include other persons as appropriate or required to ensure safe operation of the aircraft.</t>
  </si>
  <si>
    <t>An aircraft operated without the possibility of direct human intervention from within or on the aircraft.</t>
  </si>
  <si>
    <t>Unmanned Aircraft (UA)</t>
  </si>
  <si>
    <t>Unmanned Aircraft System (UAS)</t>
  </si>
  <si>
    <t>Parachute recovery system [UAS]</t>
  </si>
  <si>
    <t>Parachute [UAS]</t>
  </si>
  <si>
    <t>Crewmember [UAS]</t>
  </si>
  <si>
    <t>Anomaly [UAS]</t>
  </si>
  <si>
    <t>The communication between the control station and the unmanned aircraft used to perform navigational functions, including mitigations and maneuvers.</t>
  </si>
  <si>
    <t>N 8900.227 (cancelled)</t>
  </si>
  <si>
    <t>General Information and Instructions</t>
  </si>
  <si>
    <t>The workbook contains multiple tabs:</t>
  </si>
  <si>
    <t>·        Instructions: This tab contains a summary version of the instructions in this user guide.</t>
  </si>
  <si>
    <t>Agricultural Delivery/Application</t>
  </si>
  <si>
    <t>MIssion Type</t>
  </si>
  <si>
    <t>Mission Type</t>
  </si>
  <si>
    <t>If the automatic contingency system activated, identify the contingency action.</t>
  </si>
  <si>
    <t>How long was the UA outside the geofencing boundary? (mm:ss)</t>
  </si>
  <si>
    <t>If "Other" selected, specify.</t>
  </si>
  <si>
    <t>If the RPIC controlled multiple UA on the mission, how many UA were affected by the GNSS lost link?</t>
  </si>
  <si>
    <t>If "Other" selected, describe.</t>
  </si>
  <si>
    <t>For each GNSS lost link occurrence, enter the last known geographical coordinates before the GNSS lost link occurred.</t>
  </si>
  <si>
    <t>If the RPIC controlled multiple UA on the mission, how many UA were affected by the CNPC lost link?</t>
  </si>
  <si>
    <t>What action took place upon the UA crossing the geofencing boundary?</t>
  </si>
  <si>
    <t>HAZMAT Cargo Information</t>
  </si>
  <si>
    <t>Proper Shipping Name</t>
  </si>
  <si>
    <t>Inner Quantity</t>
  </si>
  <si>
    <t>Total Quantity</t>
  </si>
  <si>
    <t>Was any HAZMAT released?</t>
  </si>
  <si>
    <t>What happened to the package/container (i.e., was it a hard landing, did it fall from cruise altitude, etc.)?</t>
  </si>
  <si>
    <t>HAZMAT Quantity</t>
  </si>
  <si>
    <t>EA - Each</t>
  </si>
  <si>
    <t>UN #</t>
  </si>
  <si>
    <t>Packing Group</t>
  </si>
  <si>
    <t>I: Substances presenting high danger</t>
  </si>
  <si>
    <t>II: Substances presenting medium danger</t>
  </si>
  <si>
    <t>III: Substances presenting low danger</t>
  </si>
  <si>
    <t>Functional Check</t>
  </si>
  <si>
    <t>Note: This includes lost communication with air traffic control. This also includes human errors that could lead to lessons learned regarding UAS design and/or flight procedures. (There will be no evaluation of individuals; the data will be analyzed at the aggregate level.)</t>
  </si>
  <si>
    <t>Pilot in Command</t>
  </si>
  <si>
    <t>Control Station Operator</t>
  </si>
  <si>
    <t>Manager</t>
  </si>
  <si>
    <t>If the pilot to aircraft ratio was greater than 1:1, what was the ratio?</t>
  </si>
  <si>
    <t>·        Definitions: The definitions in Appendix A of the user guide are also provided in the workbook for ready reference.</t>
  </si>
  <si>
    <t>Flight time</t>
  </si>
  <si>
    <t>Pilot time that commences when an aircraft moves under its own power for the purpose of flight and ends when the aircraft comes to rest after landing</t>
  </si>
  <si>
    <t>14 CFR 1.1</t>
  </si>
  <si>
    <t>Public Burden Statement</t>
  </si>
  <si>
    <t>The information on this tab provides general information about this workbook and instructions for completing a report customized to the anomaly being reported. Guidance regarding individual questions in the report is provided in the user guide and via tooltips within the form. The tooltips will appear when the answer field in the form is selected.</t>
  </si>
  <si>
    <t>Populate the General Info tab and these tabs:</t>
  </si>
  <si>
    <t>Flight Termination System Deployed Unexpectedly</t>
  </si>
  <si>
    <t>Parachute Recovery System Deployed Unexpectedly</t>
  </si>
  <si>
    <t>·        General Info: The user must populate this tab in addition to the tabs identified on the Assess tab.</t>
  </si>
  <si>
    <t>·        1-20: These tabs contain questions specific to each type of anomaly.</t>
  </si>
  <si>
    <t>There are roughly 60 questions unique to specific types of anomalies. In order to prevent the user from searching through the entire set of questions in order to answer as few as 1 anomaly-specific question about a flight, the user begins the reporting process by identifying which tabs in addition to the General Info tab need to be populated. To complete an anomaly report, complete these steps:</t>
  </si>
  <si>
    <t>1.      Click the “Assess” tab.</t>
  </si>
  <si>
    <t>2.      Select all of the anomalies that occurred during the flight by clicking the checkboxes next to the applicable description.</t>
  </si>
  <si>
    <t>3.      If the answer to any of the seven shaded questions at the bottom of the form is yes, click the applicable checkbox.</t>
  </si>
  <si>
    <t>4.      Complete the "General Info" tab and the tabs listed in Column D of the "Assess" tab.</t>
  </si>
  <si>
    <t>Introduction to the UAS Flight Anomaly Report</t>
  </si>
  <si>
    <t>Design of the UAS Flight Anomaly Report</t>
  </si>
  <si>
    <t>·        Assess: This is the starting point for submitting a UAS Flight Anomaly Report. The user answers the questions on this tab to identify which tabs to populate.</t>
  </si>
  <si>
    <t>Generate the Custom UAS Flight Anomaly Report</t>
  </si>
  <si>
    <t>Unmanned Aircraft System (UAS) Flight Anomaly Assessment</t>
  </si>
  <si>
    <t>Unmanned Aircraft System (UAS) Flight Anomaly Report</t>
  </si>
  <si>
    <t>The UAS Flight Anomaly Report is a way for the Federal Aviation Administration (FAA) offices with the responsibility of safely integrating UAS into the National Airspace System (NAS) to gather data about minor unexpected events that occur during normal UAS operations. This data, when aggregated, will assist with setting performance standards, will inform policymaking, and may reveal questions to address to improve the safety of UAS operations in the NAS. This data will not be used in a punitive fashion against any operator. Operators will not submit this report for every flight, only for flights in which an anomaly occurred.</t>
  </si>
  <si>
    <t>Unmanned Aircraft Accident</t>
  </si>
  <si>
    <t>An occurrence associated with the operation of any public or civil unmanned aircraft system that takes place between the time that the system is activated with the purpose of flight and the time that the system is deactivated at the conclusion of its mission, in which:
(1) Any person suffers death or serious injury; or
(2) The aircraft holds an airworthiness certificate and sustains substantial damage.</t>
  </si>
  <si>
    <t>-Emergency Medical Services</t>
  </si>
  <si>
    <t>-Firefighting</t>
  </si>
  <si>
    <t>-Law Enforcement</t>
  </si>
  <si>
    <t>-Search and Rescue</t>
  </si>
  <si>
    <t>-Wildfire Prevention</t>
  </si>
  <si>
    <t>5.      Save the file with a different filename in order to preserve both the original file for future use and the newly-generated report.</t>
  </si>
  <si>
    <t>Was it personnel-initiated?</t>
  </si>
  <si>
    <t>Was this a precautionary or emergency landing?</t>
  </si>
  <si>
    <t>Instrument/UAS Flight Anomaly Report (8/24)</t>
  </si>
  <si>
    <t>If an accident occurs in which any person suffers death or serious injury or the aircraft holds an airworthiness certificate and sustains substantial damage, report the accident to the FAA within 10 days using FAADroneZone or by contacting the nearest Flight Standards District Office.
Will Carry: Report dangerous goods incidents, discrepancies and apparent violations in accordance with the Hazardous Materials Regulations (HMR).</t>
  </si>
  <si>
    <t>UA Registration Number</t>
  </si>
  <si>
    <t>Date of Event</t>
  </si>
  <si>
    <t>Time of Event</t>
  </si>
  <si>
    <t>Location of Event</t>
  </si>
  <si>
    <t>The tabs contain a combination of multiple-choice questions using drop-down boxes and open-ended questions with open text boxes.</t>
  </si>
  <si>
    <t>Quantity Unit of Measure</t>
  </si>
  <si>
    <t>Part 135 Crewmember Information</t>
  </si>
  <si>
    <t>Provide the number of each crewmember role involved in the mission.</t>
  </si>
  <si>
    <t>Security Breach</t>
  </si>
  <si>
    <t>Note: This includes security breaches that result in loss of control of the UA; unauthorized access to the operator's physical facilities; or unauthorized access to the operator's networks or data.</t>
  </si>
  <si>
    <t>Describe the nature and scope of the security breach.</t>
  </si>
  <si>
    <t>Identify vulnerabilities that led to the security breach.</t>
  </si>
  <si>
    <t>What corrective action was taken to minimize the risk of another security breach?</t>
  </si>
  <si>
    <t>(1) The UA deviated from the planned flight path.</t>
  </si>
  <si>
    <t>(2) The UA crossed the geofencing boundary.</t>
  </si>
  <si>
    <t>(3) The UA landed outside the designated landing area.</t>
  </si>
  <si>
    <t>(4) One or more critical aircraft components failed, resulting in terminating the flight.</t>
  </si>
  <si>
    <t>(5) The control station malfunctioned, resulting in terminating the flight.</t>
  </si>
  <si>
    <t>(6) The flight termination system failed to deploy when needed.</t>
  </si>
  <si>
    <t>(7) Security Breach</t>
  </si>
  <si>
    <t>(8) The cargo delivery system malfunctioned.</t>
  </si>
  <si>
    <t>(9) The agricultural application system malfunctioned.</t>
  </si>
  <si>
    <t>(10) The Global Navigation Satellite System (GNSS) link was lost long enough to trigger a mitigation response.</t>
  </si>
  <si>
    <t>(11) Communication between crewmembers was lost long enough to trigger a mitigation response, including the use of backup communication devices.</t>
  </si>
  <si>
    <t>(12) The Control and Non-Payload Communication (CNPC) link was lost long enough to trigger a mitigation response.</t>
  </si>
  <si>
    <t>(13) The parachute failed to deploy.</t>
  </si>
  <si>
    <t>(14) An anomaly, other than those listed above, triggered a mitigation response.</t>
  </si>
  <si>
    <t>(15) Was unscheduled corrective maintenance required as a result of the anomaly?</t>
  </si>
  <si>
    <t>(16) Did the flight termination system deploy?</t>
  </si>
  <si>
    <t>(17) Did the flight termination system deploy unexpectedly?</t>
  </si>
  <si>
    <t>(18) Did the parachute deploy?</t>
  </si>
  <si>
    <t>(19) Did the parachute deploy unexpectedly?</t>
  </si>
  <si>
    <t>(20) Was the unmanned aircraft carrying hazardous materials (HAZMAT) cargo?</t>
  </si>
  <si>
    <t>(21) Was this a Part 135 flight?</t>
  </si>
  <si>
    <r>
      <t xml:space="preserve">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t>
    </r>
    <r>
      <rPr>
        <sz val="10"/>
        <rFont val="Arial"/>
        <family val="2"/>
      </rPr>
      <t>2120-0800.</t>
    </r>
    <r>
      <rPr>
        <sz val="10"/>
        <color theme="1"/>
        <rFont val="Arial"/>
        <family val="2"/>
      </rPr>
      <t xml:space="preserve">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</si>
  <si>
    <r>
      <rPr>
        <b/>
        <sz val="10"/>
        <color rgb="FFFF0000"/>
        <rFont val="Arial"/>
        <family val="2"/>
      </rPr>
      <t>The UAS Flight Anomaly Report does not replace official accident and incident reporting requirements.</t>
    </r>
    <r>
      <rPr>
        <sz val="10"/>
        <color theme="1"/>
        <rFont val="Arial"/>
        <family val="2"/>
      </rPr>
      <t xml:space="preserve"> If an accident occurs in which any person suffers death or serious injury or the aircraft holds an airworthiness certificate and sustains substantial damage, report the accident to the FAA within ten days using FAADroneZone or by contacting the nearest Flight Standards District Office. Will Carry operators must report any dangerous goods incidents, discrepancies, and apparent violations in accordance with the Hazardous Materials Regulations.</t>
    </r>
  </si>
  <si>
    <r>
      <t xml:space="preserve">Answer the questions on this sheet to determine which tabs in this workbook to complete in addition to the </t>
    </r>
    <r>
      <rPr>
        <b/>
        <sz val="10"/>
        <color theme="1"/>
        <rFont val="Arial"/>
        <family val="2"/>
      </rPr>
      <t>General Info</t>
    </r>
    <r>
      <rPr>
        <sz val="10"/>
        <color theme="1"/>
        <rFont val="Arial"/>
        <family val="2"/>
      </rPr>
      <t xml:space="preserve"> tab. Then complete the </t>
    </r>
    <r>
      <rPr>
        <b/>
        <sz val="10"/>
        <color theme="1"/>
        <rFont val="Arial"/>
        <family val="2"/>
      </rPr>
      <t>General Info</t>
    </r>
    <r>
      <rPr>
        <sz val="10"/>
        <color theme="1"/>
        <rFont val="Arial"/>
        <family val="2"/>
      </rPr>
      <t xml:space="preserve"> tab and all tabs listed in Column D.</t>
    </r>
  </si>
  <si>
    <r>
      <t xml:space="preserve">How far from the designated landing area did the UA land?
</t>
    </r>
    <r>
      <rPr>
        <i/>
        <sz val="10"/>
        <color theme="1"/>
        <rFont val="Arial"/>
        <family val="2"/>
      </rPr>
      <t>(in feet)</t>
    </r>
  </si>
  <si>
    <r>
      <t xml:space="preserve">Weight of Cargo Transported During Flight
</t>
    </r>
    <r>
      <rPr>
        <i/>
        <sz val="10"/>
        <color theme="1"/>
        <rFont val="Arial"/>
        <family val="2"/>
      </rPr>
      <t>(in pounds)</t>
    </r>
  </si>
  <si>
    <r>
      <t xml:space="preserve">If the weight is unknown, what is the maximum cargo weight allowed by the UAS in order to launch?
</t>
    </r>
    <r>
      <rPr>
        <i/>
        <sz val="10"/>
        <color theme="1"/>
        <rFont val="Arial"/>
        <family val="2"/>
      </rPr>
      <t>(in pounds)</t>
    </r>
  </si>
  <si>
    <r>
      <t xml:space="preserve">GNSS Lost Link Latency Threshold
</t>
    </r>
    <r>
      <rPr>
        <i/>
        <sz val="10"/>
        <color theme="1"/>
        <rFont val="Arial"/>
        <family val="2"/>
      </rPr>
      <t>(mm:ss)</t>
    </r>
  </si>
  <si>
    <r>
      <t xml:space="preserve">Duration of GNSS Lost Link Occurrence
</t>
    </r>
    <r>
      <rPr>
        <i/>
        <sz val="10"/>
        <color theme="1"/>
        <rFont val="Arial"/>
        <family val="2"/>
      </rPr>
      <t>(mm:ss)</t>
    </r>
  </si>
  <si>
    <r>
      <t xml:space="preserve">Latitude
</t>
    </r>
    <r>
      <rPr>
        <i/>
        <sz val="10"/>
        <color theme="1"/>
        <rFont val="Arial"/>
        <family val="2"/>
      </rPr>
      <t>(in decimal coordinates)</t>
    </r>
  </si>
  <si>
    <r>
      <t xml:space="preserve">Longitude
</t>
    </r>
    <r>
      <rPr>
        <i/>
        <sz val="10"/>
        <color theme="1"/>
        <rFont val="Arial"/>
        <family val="2"/>
      </rPr>
      <t>(in decimal coordinates)</t>
    </r>
  </si>
  <si>
    <r>
      <t xml:space="preserve">Altitude
</t>
    </r>
    <r>
      <rPr>
        <i/>
        <sz val="10"/>
        <color theme="1"/>
        <rFont val="Arial"/>
        <family val="2"/>
      </rPr>
      <t>(in feet)</t>
    </r>
  </si>
  <si>
    <r>
      <t xml:space="preserve">Longest Duration of CNPC Lost Link Occurrence
</t>
    </r>
    <r>
      <rPr>
        <i/>
        <sz val="10"/>
        <color theme="1"/>
        <rFont val="Arial"/>
        <family val="2"/>
      </rPr>
      <t>(mm:ss)</t>
    </r>
  </si>
  <si>
    <r>
      <t xml:space="preserve">Remaining battery life upon termination
</t>
    </r>
    <r>
      <rPr>
        <i/>
        <sz val="10"/>
        <color theme="1"/>
        <rFont val="Arial"/>
        <family val="2"/>
      </rPr>
      <t>(percentage)</t>
    </r>
  </si>
  <si>
    <t>FAA Form 4300-13 (2/25)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</si>
</sst>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h:mm:ss;@"/>
  </numFmts>
  <fonts count="20" x14ac:knownFonts="1">
    <font>
      <sz val="11"/>
      <color theme="1"/>
      <name val="Calibri"/>
      <family val="2"/>
      <scheme val="minor"/>
    </font>
    <font>
      <sz val="8"/>
      <color rgb="FF202122"/>
      <name val="Arial"/>
      <family val="2"/>
    </font>
    <font>
      <b/>
      <sz val="11"/>
      <color theme="1"/>
      <name val="Calibri"/>
      <family val="2"/>
      <scheme val="minor"/>
    </font>
    <font>
      <b/>
      <sz val="12"/>
      <color theme="1"/>
      <name val="Calibri"/>
      <family val="2"/>
      <scheme val="minor"/>
    </font>
    <font>
      <sz val="8"/>
      <color rgb="FF000000"/>
      <name val="Segoe UI"/>
      <family val="2"/>
    </font>
    <font>
      <sz val="11"/>
      <color theme="1"/>
      <name val="Arial"/>
      <family val="2"/>
    </font>
    <font>
      <b/>
      <sz val="12"/>
      <color theme="1"/>
      <name val="Arial"/>
      <family val="2"/>
    </font>
    <font>
      <sz val="8"/>
      <name val="Calibri"/>
      <family val="2"/>
      <scheme val="minor"/>
    </font>
    <font>
      <sz val="12"/>
      <color theme="1"/>
      <name val="Calibri"/>
      <family val="2"/>
      <scheme val="minor"/>
    </font>
    <font>
      <sz val="12"/>
      <color theme="1"/>
      <name val="Arial"/>
      <family val="2"/>
    </font>
    <font>
      <sz val="10"/>
      <color theme="1"/>
      <name val="Arial"/>
      <family val="2"/>
    </font>
    <font>
      <b/>
      <sz val="10"/>
      <color theme="1"/>
      <name val="Arial"/>
      <family val="2"/>
    </font>
    <font>
      <sz val="10"/>
      <name val="Arial"/>
      <family val="2"/>
    </font>
    <font>
      <b/>
      <sz val="10"/>
      <color rgb="FFFF0000"/>
      <name val="Arial"/>
      <family val="2"/>
    </font>
    <font>
      <sz val="10"/>
      <color theme="1"/>
      <name val="Calibri"/>
      <family val="2"/>
      <scheme val="minor"/>
    </font>
    <font>
      <b/>
      <sz val="10"/>
      <name val="Arial"/>
      <family val="2"/>
    </font>
    <font>
      <b/>
      <sz val="10"/>
      <color theme="0"/>
      <name val="Arial"/>
      <family val="2"/>
    </font>
    <font>
      <i/>
      <sz val="10"/>
      <color theme="1"/>
      <name val="Arial"/>
      <family val="2"/>
    </font>
    <font>
      <sz val="10"/>
      <color theme="8" tint="-0.249977111117893"/>
      <name val="Arial"/>
      <family val="2"/>
    </font>
    <font>
      <sz val="10"/>
      <color rgb="FFFF0000"/>
      <name val="Arial"/>
      <family val="2"/>
    </font>
  </fonts>
  <fills count="4">
    <fill>
      <patternFill patternType="none"/>
    </fill>
    <fill>
      <patternFill patternType="gray125"/>
    </fill>
    <fill>
      <patternFill patternType="solid">
        <fgColor theme="6"/>
        <bgColor theme="6"/>
      </patternFill>
    </fill>
    <fill>
      <patternFill patternType="solid">
        <fgColor theme="7" tint="0.79998168889431442"/>
        <bgColor theme="6"/>
      </patternFill>
    </fill>
  </fills>
  <borders count="17">
    <border>
      <left/>
      <right/>
      <top/>
      <bottom/>
      <diagonal/>
    </border>
    <border>
      <left/>
      <right/>
      <top style="thin">
        <color theme="6" tint="0.39997558519241921"/>
      </top>
      <bottom style="thin">
        <color theme="6" tint="0.39997558519241921"/>
      </bottom>
      <diagonal/>
    </border>
    <border>
      <left/>
      <right/>
      <top/>
      <bottom style="thin">
        <color theme="6" tint="0.39997558519241921"/>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top style="thin">
        <color theme="4" tint="0.39997558519241921"/>
      </top>
      <bottom style="thin">
        <color theme="4" tint="0.39997558519241921"/>
      </bottom>
      <diagonal/>
    </border>
    <border>
      <left/>
      <right/>
      <top style="thin">
        <color theme="0" tint="-0.249977111117893"/>
      </top>
      <bottom style="thin">
        <color theme="6" tint="0.399975585192419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12">
    <xf numFmtId="0" fontId="0" fillId="0" borderId="0" xfId="0"/>
    <xf numFmtId="0" fontId="1" fillId="0" borderId="0" xfId="0" applyFont="1" applyAlignment="1">
      <alignment vertical="center" wrapText="1"/>
    </xf>
    <xf numFmtId="0" fontId="2" fillId="0" borderId="0" xfId="0" applyFont="1"/>
    <xf numFmtId="0" fontId="0" fillId="0" borderId="0" xfId="0" applyAlignment="1">
      <alignment horizontal="right"/>
    </xf>
    <xf numFmtId="0" fontId="0" fillId="0" borderId="0" xfId="0" applyAlignment="1">
      <alignment vertical="top"/>
    </xf>
    <xf numFmtId="0" fontId="0" fillId="0" borderId="6" xfId="0" applyBorder="1" applyAlignment="1">
      <alignment horizontal="left" vertical="top" wrapText="1"/>
    </xf>
    <xf numFmtId="0" fontId="0" fillId="0" borderId="6" xfId="0" applyBorder="1" applyAlignment="1">
      <alignment horizontal="left" vertical="top"/>
    </xf>
    <xf numFmtId="0" fontId="3" fillId="0" borderId="0" xfId="0" applyFont="1" applyAlignment="1">
      <alignment horizontal="center" vertical="top"/>
    </xf>
    <xf numFmtId="0" fontId="5" fillId="0" borderId="0" xfId="0" applyFont="1"/>
    <xf numFmtId="0" fontId="5" fillId="0" borderId="0" xfId="0" applyFont="1" applyAlignment="1">
      <alignment wrapText="1"/>
    </xf>
    <xf numFmtId="0" fontId="0" fillId="0" borderId="0" xfId="0" quotePrefix="1" applyAlignment="1">
      <alignment horizontal="left" indent="1"/>
    </xf>
    <xf numFmtId="0" fontId="0" fillId="0" borderId="0" xfId="0" applyAlignment="1">
      <alignment horizontal="left" vertical="top" wrapText="1"/>
    </xf>
    <xf numFmtId="49" fontId="0" fillId="0" borderId="5" xfId="0" applyNumberFormat="1" applyBorder="1" applyAlignment="1">
      <alignment horizontal="left" vertical="top" wrapText="1"/>
    </xf>
    <xf numFmtId="0" fontId="8" fillId="0" borderId="0" xfId="0" applyFont="1" applyAlignment="1">
      <alignment vertical="center"/>
    </xf>
    <xf numFmtId="0" fontId="6" fillId="0" borderId="0" xfId="0" applyFont="1" applyAlignment="1">
      <alignment horizontal="center"/>
    </xf>
    <xf numFmtId="0" fontId="9" fillId="0" borderId="0" xfId="0" applyFont="1"/>
    <xf numFmtId="0" fontId="10" fillId="0" borderId="0" xfId="0" applyFont="1" applyAlignment="1">
      <alignment wrapText="1"/>
    </xf>
    <xf numFmtId="0" fontId="11" fillId="0" borderId="5" xfId="0" applyFont="1" applyBorder="1"/>
    <xf numFmtId="0" fontId="10" fillId="0" borderId="4" xfId="0" applyFont="1" applyBorder="1" applyAlignment="1">
      <alignment vertical="top" wrapText="1"/>
    </xf>
    <xf numFmtId="0" fontId="10" fillId="0" borderId="0" xfId="0" applyFont="1" applyAlignment="1">
      <alignment vertical="top" wrapText="1"/>
    </xf>
    <xf numFmtId="0" fontId="11" fillId="0" borderId="0" xfId="0" applyFont="1"/>
    <xf numFmtId="0" fontId="10" fillId="0" borderId="0" xfId="0" applyFont="1" applyAlignment="1">
      <alignment vertical="center" wrapText="1"/>
    </xf>
    <xf numFmtId="0" fontId="10" fillId="0" borderId="0" xfId="0" applyFont="1"/>
    <xf numFmtId="0" fontId="11" fillId="0" borderId="0" xfId="0" applyFont="1" applyAlignment="1">
      <alignment vertical="center" wrapText="1"/>
    </xf>
    <xf numFmtId="0" fontId="14" fillId="0" borderId="0" xfId="0" applyFont="1"/>
    <xf numFmtId="0" fontId="14" fillId="0" borderId="0" xfId="0" applyFont="1" applyAlignment="1">
      <alignment horizontal="center"/>
    </xf>
    <xf numFmtId="0" fontId="10" fillId="0" borderId="0" xfId="0" applyFont="1" applyAlignment="1">
      <alignment vertical="top"/>
    </xf>
    <xf numFmtId="0" fontId="15" fillId="3" borderId="0" xfId="0" applyFont="1" applyFill="1" applyAlignment="1">
      <alignment horizontal="left" vertical="top" wrapText="1"/>
    </xf>
    <xf numFmtId="0" fontId="16" fillId="2" borderId="0" xfId="0" applyFont="1" applyFill="1" applyAlignment="1">
      <alignment horizontal="left" vertical="top" wrapText="1"/>
    </xf>
    <xf numFmtId="0" fontId="16" fillId="3" borderId="0" xfId="0" applyFont="1" applyFill="1" applyAlignment="1">
      <alignment horizontal="left" vertical="top" wrapText="1"/>
    </xf>
    <xf numFmtId="0" fontId="11" fillId="0" borderId="0" xfId="0" applyFont="1" applyAlignment="1">
      <alignment horizontal="left"/>
    </xf>
    <xf numFmtId="0" fontId="10" fillId="0" borderId="0" xfId="0" applyFont="1" applyAlignment="1">
      <alignment horizontal="center"/>
    </xf>
    <xf numFmtId="0" fontId="10" fillId="0" borderId="3" xfId="0" applyFont="1" applyBorder="1" applyAlignment="1">
      <alignment horizontal="left" indent="1"/>
    </xf>
    <xf numFmtId="0" fontId="10" fillId="0" borderId="8" xfId="0" applyFont="1" applyBorder="1" applyAlignment="1">
      <alignment horizontal="center" vertical="top" wrapText="1"/>
    </xf>
    <xf numFmtId="0" fontId="10" fillId="0" borderId="0" xfId="0" applyFont="1" applyAlignment="1">
      <alignment horizontal="left" indent="1"/>
    </xf>
    <xf numFmtId="0" fontId="10" fillId="0" borderId="3" xfId="0" applyFont="1" applyBorder="1" applyAlignment="1">
      <alignment horizontal="left" wrapText="1" indent="1"/>
    </xf>
    <xf numFmtId="0" fontId="17" fillId="0" borderId="0" xfId="0" applyFont="1" applyAlignment="1">
      <alignment horizontal="left" vertical="top" wrapText="1" indent="2"/>
    </xf>
    <xf numFmtId="0" fontId="10" fillId="0" borderId="0" xfId="0" applyFont="1" applyAlignment="1">
      <alignment horizontal="center" vertical="top" wrapText="1"/>
    </xf>
    <xf numFmtId="0" fontId="10" fillId="0" borderId="0" xfId="0" applyFont="1" applyAlignment="1">
      <alignment horizontal="left" wrapText="1" indent="1"/>
    </xf>
    <xf numFmtId="0" fontId="10" fillId="0" borderId="0" xfId="0" applyFont="1" applyAlignment="1">
      <alignment horizontal="center" vertical="center"/>
    </xf>
    <xf numFmtId="0" fontId="15" fillId="3" borderId="7" xfId="0" applyFont="1" applyFill="1" applyBorder="1" applyAlignment="1">
      <alignment horizontal="left" vertical="top" wrapText="1"/>
    </xf>
    <xf numFmtId="0" fontId="15" fillId="3" borderId="1" xfId="0" applyFont="1" applyFill="1" applyBorder="1" applyAlignment="1">
      <alignment vertical="top" wrapText="1"/>
    </xf>
    <xf numFmtId="0" fontId="15" fillId="3" borderId="0" xfId="0" applyFont="1" applyFill="1" applyAlignment="1">
      <alignment vertical="top" wrapText="1"/>
    </xf>
    <xf numFmtId="0" fontId="10" fillId="0" borderId="9" xfId="0" applyFont="1" applyBorder="1" applyAlignment="1">
      <alignment horizontal="center" vertical="top" wrapText="1"/>
    </xf>
    <xf numFmtId="0" fontId="15" fillId="3" borderId="2" xfId="0" applyFont="1" applyFill="1" applyBorder="1" applyAlignment="1">
      <alignment vertical="top" wrapText="1"/>
    </xf>
    <xf numFmtId="0" fontId="10" fillId="0" borderId="8" xfId="0" applyFont="1" applyBorder="1" applyAlignment="1">
      <alignment horizontal="center" vertical="top"/>
    </xf>
    <xf numFmtId="0" fontId="10" fillId="0" borderId="3" xfId="0" applyFont="1" applyBorder="1" applyAlignment="1">
      <alignment horizontal="left"/>
    </xf>
    <xf numFmtId="0" fontId="11" fillId="0" borderId="0" xfId="0" applyFont="1" applyAlignment="1">
      <alignment vertical="top"/>
    </xf>
    <xf numFmtId="0" fontId="11" fillId="0" borderId="0" xfId="0" applyFont="1" applyAlignment="1">
      <alignment vertical="top" wrapText="1"/>
    </xf>
    <xf numFmtId="0" fontId="12" fillId="0" borderId="0" xfId="0" applyFont="1" applyAlignment="1">
      <alignment vertical="top" wrapText="1"/>
    </xf>
    <xf numFmtId="0" fontId="10" fillId="0" borderId="8"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right"/>
    </xf>
    <xf numFmtId="0" fontId="6" fillId="0" borderId="0" xfId="0" applyFont="1" applyAlignment="1">
      <alignment horizontal="center" vertical="top"/>
    </xf>
    <xf numFmtId="49" fontId="10" fillId="0" borderId="5" xfId="0" applyNumberFormat="1" applyFont="1" applyBorder="1" applyAlignment="1">
      <alignment horizontal="left" vertical="top" wrapText="1"/>
    </xf>
    <xf numFmtId="0" fontId="12" fillId="0" borderId="0" xfId="0" applyFont="1" applyAlignment="1">
      <alignment vertical="center"/>
    </xf>
    <xf numFmtId="0" fontId="18" fillId="0" borderId="0" xfId="0" applyFont="1" applyAlignment="1">
      <alignment vertical="center"/>
    </xf>
    <xf numFmtId="0" fontId="11" fillId="0" borderId="0" xfId="0" applyFont="1" applyAlignment="1">
      <alignment vertical="center"/>
    </xf>
    <xf numFmtId="0" fontId="19" fillId="0" borderId="0" xfId="0" applyFont="1"/>
    <xf numFmtId="49" fontId="10" fillId="0" borderId="10" xfId="0" applyNumberFormat="1" applyFont="1" applyBorder="1" applyAlignment="1">
      <alignment horizontal="left" vertical="top" wrapText="1"/>
    </xf>
    <xf numFmtId="0" fontId="10" fillId="0" borderId="10" xfId="0" applyFont="1" applyBorder="1"/>
    <xf numFmtId="1" fontId="0" fillId="0" borderId="10" xfId="0" applyNumberFormat="1" applyBorder="1"/>
    <xf numFmtId="49" fontId="0" fillId="0" borderId="10" xfId="0" applyNumberFormat="1" applyBorder="1"/>
    <xf numFmtId="0" fontId="0" fillId="0" borderId="10" xfId="0" applyBorder="1"/>
    <xf numFmtId="2" fontId="0" fillId="0" borderId="10" xfId="0" applyNumberFormat="1" applyBorder="1"/>
    <xf numFmtId="49" fontId="0" fillId="0" borderId="10" xfId="0" applyNumberFormat="1" applyBorder="1" applyAlignment="1">
      <alignment vertical="top" wrapText="1"/>
    </xf>
    <xf numFmtId="2" fontId="10" fillId="0" borderId="10" xfId="0" applyNumberFormat="1" applyFont="1" applyBorder="1"/>
    <xf numFmtId="49" fontId="10" fillId="0" borderId="10" xfId="0" applyNumberFormat="1" applyFont="1" applyBorder="1"/>
    <xf numFmtId="49" fontId="10" fillId="0" borderId="10" xfId="0" applyNumberFormat="1" applyFont="1" applyBorder="1" applyAlignment="1">
      <alignment wrapText="1"/>
    </xf>
    <xf numFmtId="1" fontId="10" fillId="0" borderId="10" xfId="0" applyNumberFormat="1" applyFont="1" applyBorder="1"/>
    <xf numFmtId="165" fontId="10" fillId="0" borderId="10" xfId="0" applyNumberFormat="1" applyFont="1" applyBorder="1" applyAlignment="1">
      <alignment wrapText="1"/>
    </xf>
    <xf numFmtId="165" fontId="10" fillId="0" borderId="10" xfId="0" applyNumberFormat="1" applyFont="1" applyBorder="1" applyAlignment="1">
      <alignment horizontal="right" wrapText="1"/>
    </xf>
    <xf numFmtId="2" fontId="10" fillId="0" borderId="10" xfId="0" applyNumberFormat="1" applyFont="1" applyBorder="1" applyAlignment="1">
      <alignment wrapText="1"/>
    </xf>
    <xf numFmtId="0" fontId="10" fillId="0" borderId="10" xfId="0" applyFont="1" applyBorder="1" applyAlignment="1">
      <alignment wrapText="1"/>
    </xf>
    <xf numFmtId="1" fontId="10" fillId="0" borderId="10" xfId="0" applyNumberFormat="1" applyFont="1" applyBorder="1" applyAlignment="1">
      <alignment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2" fontId="10" fillId="0" borderId="14" xfId="0" applyNumberFormat="1" applyFont="1" applyBorder="1"/>
    <xf numFmtId="2" fontId="10" fillId="0" borderId="15" xfId="0" applyNumberFormat="1" applyFont="1" applyBorder="1"/>
    <xf numFmtId="49" fontId="10" fillId="0" borderId="15" xfId="0" applyNumberFormat="1" applyFont="1" applyBorder="1" applyAlignment="1">
      <alignment wrapText="1"/>
    </xf>
    <xf numFmtId="49" fontId="10" fillId="0" borderId="16" xfId="0" applyNumberFormat="1" applyFont="1" applyBorder="1" applyAlignment="1">
      <alignment wrapText="1"/>
    </xf>
    <xf numFmtId="0" fontId="10" fillId="0" borderId="11" xfId="0" applyFont="1" applyBorder="1" applyAlignment="1">
      <alignment wrapText="1"/>
    </xf>
    <xf numFmtId="0" fontId="10" fillId="0" borderId="12" xfId="0" applyFont="1" applyBorder="1" applyAlignment="1">
      <alignment wrapText="1"/>
    </xf>
    <xf numFmtId="0" fontId="10" fillId="0" borderId="13" xfId="0" applyFont="1" applyBorder="1" applyAlignment="1">
      <alignment wrapText="1"/>
    </xf>
    <xf numFmtId="0" fontId="10" fillId="0" borderId="14" xfId="0" applyFont="1" applyBorder="1"/>
    <xf numFmtId="0" fontId="10" fillId="0" borderId="15" xfId="0" applyFont="1" applyBorder="1"/>
    <xf numFmtId="0" fontId="10" fillId="0" borderId="16" xfId="0" applyFont="1" applyBorder="1"/>
    <xf numFmtId="49" fontId="10" fillId="0" borderId="14" xfId="0" applyNumberFormat="1" applyFont="1" applyBorder="1"/>
    <xf numFmtId="49" fontId="10" fillId="0" borderId="15" xfId="0" applyNumberFormat="1" applyFont="1" applyBorder="1"/>
    <xf numFmtId="49" fontId="10" fillId="0" borderId="16" xfId="0" applyNumberFormat="1" applyFont="1" applyBorder="1"/>
    <xf numFmtId="49" fontId="10" fillId="0" borderId="14" xfId="0" applyNumberFormat="1" applyFont="1" applyBorder="1" applyAlignment="1">
      <alignment vertical="top" wrapText="1"/>
    </xf>
    <xf numFmtId="49" fontId="10" fillId="0" borderId="16" xfId="0" applyNumberFormat="1" applyFont="1" applyBorder="1" applyAlignment="1">
      <alignment vertical="top" wrapText="1"/>
    </xf>
    <xf numFmtId="2" fontId="10" fillId="0" borderId="14" xfId="0" applyNumberFormat="1" applyFont="1" applyBorder="1" applyAlignment="1">
      <alignment horizontal="left" vertical="top" wrapText="1"/>
    </xf>
    <xf numFmtId="49" fontId="10" fillId="0" borderId="16" xfId="0" applyNumberFormat="1" applyFont="1" applyBorder="1" applyAlignment="1">
      <alignment horizontal="left" vertical="top" wrapText="1"/>
    </xf>
    <xf numFmtId="49" fontId="10" fillId="0" borderId="14" xfId="0" applyNumberFormat="1" applyFont="1" applyBorder="1" applyAlignment="1">
      <alignment horizontal="left" vertical="top" wrapText="1"/>
    </xf>
    <xf numFmtId="49" fontId="10" fillId="0" borderId="15" xfId="0" applyNumberFormat="1" applyFont="1" applyBorder="1" applyAlignment="1">
      <alignment horizontal="left" vertical="top"/>
    </xf>
    <xf numFmtId="49" fontId="10" fillId="0" borderId="15" xfId="0" applyNumberFormat="1" applyFont="1" applyBorder="1" applyAlignment="1">
      <alignment horizontal="left" vertical="top" wrapText="1"/>
    </xf>
    <xf numFmtId="165" fontId="10" fillId="0" borderId="16" xfId="0" applyNumberFormat="1" applyFont="1" applyBorder="1" applyAlignment="1">
      <alignment horizontal="left" vertical="top" wrapText="1"/>
    </xf>
    <xf numFmtId="165" fontId="10" fillId="0" borderId="15" xfId="0" applyNumberFormat="1" applyFont="1" applyBorder="1" applyAlignment="1">
      <alignment horizontal="left" vertical="top" wrapText="1"/>
    </xf>
    <xf numFmtId="164" fontId="10" fillId="0" borderId="15" xfId="0" applyNumberFormat="1" applyFont="1" applyBorder="1" applyAlignment="1">
      <alignment horizontal="left" vertical="top" wrapText="1"/>
    </xf>
    <xf numFmtId="0" fontId="10" fillId="0" borderId="10" xfId="0" applyFont="1" applyBorder="1" applyAlignment="1">
      <alignment horizontal="left" vertical="top" wrapText="1"/>
    </xf>
    <xf numFmtId="0" fontId="0" fillId="0" borderId="10" xfId="0" applyBorder="1" applyAlignment="1">
      <alignment horizontal="left" vertical="top" wrapText="1"/>
    </xf>
    <xf numFmtId="0" fontId="0" fillId="0" borderId="10" xfId="0" applyBorder="1" applyAlignment="1">
      <alignment horizontal="left" vertical="top"/>
    </xf>
    <xf numFmtId="0" fontId="6" fillId="0" borderId="0" xfId="0" applyFont="1" applyAlignment="1">
      <alignment horizontal="center" vertical="center"/>
    </xf>
    <xf numFmtId="0" fontId="10" fillId="0" borderId="0" xfId="0" applyFont="1" applyAlignment="1">
      <alignment horizontal="left" vertical="center" wrapText="1"/>
    </xf>
    <xf numFmtId="0" fontId="15" fillId="3" borderId="0" xfId="0" applyFont="1" applyFill="1" applyAlignment="1">
      <alignment horizontal="center" wrapText="1"/>
    </xf>
    <xf numFmtId="0" fontId="10" fillId="0" borderId="0" xfId="0" applyFont="1" applyAlignment="1">
      <alignment horizontal="left" vertical="top" wrapText="1"/>
    </xf>
    <xf numFmtId="0" fontId="0" fillId="0" borderId="0" xfId="0" applyAlignment="1">
      <alignment horizontal="center"/>
    </xf>
    <xf numFmtId="0" fontId="6" fillId="0" borderId="0" xfId="0" applyFont="1" applyAlignment="1">
      <alignment horizontal="center" vertical="top"/>
    </xf>
    <xf numFmtId="0" fontId="3" fillId="0" borderId="0" xfId="0" applyFont="1" applyAlignment="1">
      <alignment horizontal="center" vertical="top"/>
    </xf>
  </cellXfs>
  <cellStyles count="1">
    <cellStyle name="Normal" xfId="0" builtinId="0"/>
  </cellStyles>
  <dxfs count="176">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outline="0">
        <left/>
        <right/>
        <top style="thin">
          <color theme="0" tint="-0.249977111117893"/>
        </top>
        <bottom/>
      </border>
    </dxf>
    <dxf>
      <border outline="0">
        <bottom style="thin">
          <color theme="0" tint="-0.249977111117893"/>
        </bottom>
      </border>
    </dxf>
    <dxf>
      <numFmt numFmtId="30" formatCode="@"/>
      <alignment horizontal="left" vertical="top" textRotation="0" wrapText="1" indent="0" justifyLastLine="0" shrinkToFit="0" readingOrder="0"/>
    </dxf>
    <dxf>
      <alignment horizontal="left" vertical="top" textRotation="0" wrapText="1" indent="0" justifyLastLine="0" shrinkToFit="0" readingOrder="0"/>
    </dxf>
    <dxf>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top" textRotation="0" wrapText="1" indent="0" justifyLastLine="0" shrinkToFit="0" readingOrder="0"/>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Arial"/>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thin">
          <color theme="0" tint="-0.249977111117893"/>
        </bottom>
      </border>
    </dxf>
    <dxf>
      <font>
        <strike val="0"/>
        <outline val="0"/>
        <shadow val="0"/>
        <u val="none"/>
        <vertAlign val="baseline"/>
        <sz val="10"/>
        <name val="Arial"/>
        <family val="2"/>
        <scheme val="none"/>
      </font>
      <numFmt numFmtId="30" formatCode="@"/>
      <alignment horizontal="left" vertical="top" textRotation="0" wrapText="1" indent="0" justifyLastLine="0" shrinkToFit="0" readingOrder="0"/>
    </dxf>
    <dxf>
      <font>
        <strike val="0"/>
        <outline val="0"/>
        <shadow val="0"/>
        <u val="none"/>
        <vertAlign val="baseline"/>
        <sz val="10"/>
        <name val="Arial"/>
        <family val="2"/>
        <scheme val="none"/>
      </font>
      <alignment horizontal="left" vertical="top" textRotation="0" wrapText="1" indent="0" justifyLastLine="0" shrinkToFit="0" readingOrder="0"/>
    </dxf>
    <dxf>
      <font>
        <strike val="0"/>
        <outline val="0"/>
        <shadow val="0"/>
        <u val="none"/>
        <vertAlign val="baseline"/>
        <sz val="10"/>
        <color theme="1"/>
        <name val="Arial"/>
        <family val="2"/>
        <scheme val="none"/>
      </font>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theme="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bottom" textRotation="0" wrapText="1" indent="0" justifyLastLine="0" shrinkToFit="0" readingOrder="0"/>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Arial"/>
        <family val="2"/>
        <scheme val="none"/>
      </font>
      <numFmt numFmtId="30" formatCode="@"/>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numFmt numFmtId="1" formatCode="0"/>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numFmt numFmtId="30" formatCode="@"/>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numFmt numFmtId="2" formatCode="0.00"/>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numFmt numFmtId="2" formatCode="0.00"/>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numFmt numFmtId="2" formatCode="0.00"/>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numFmt numFmtId="165" formatCode="h:mm:ss;@"/>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numFmt numFmtId="165" formatCode="h:mm:ss;@"/>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alignment vertical="bottom" textRotation="0" wrapText="1" indent="0" justifyLastLine="0" shrinkToFit="0" readingOrder="0"/>
    </dxf>
    <dxf>
      <border>
        <bottom style="thin">
          <color indexed="64"/>
        </bottom>
      </border>
    </dxf>
    <dxf>
      <font>
        <strike val="0"/>
        <outline val="0"/>
        <shadow val="0"/>
        <u val="none"/>
        <vertAlign val="baseline"/>
        <sz val="10"/>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dxf>
    <dxf>
      <border>
        <bottom style="thin">
          <color indexed="64"/>
        </bottom>
      </border>
    </dxf>
    <dxf>
      <font>
        <strike val="0"/>
        <outline val="0"/>
        <shadow val="0"/>
        <u val="none"/>
        <vertAlign val="baseline"/>
        <sz val="10"/>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numFmt numFmtId="30" formatCode="@"/>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border diagonalUp="0" diagonalDown="0" outline="0">
        <left/>
        <right/>
        <top style="thin">
          <color theme="0" tint="-0.249977111117893"/>
        </top>
        <bottom/>
      </border>
    </dxf>
    <dxf>
      <border outline="0">
        <top style="thin">
          <color theme="6" tint="0.39997558519241921"/>
        </top>
        <bottom style="thin">
          <color theme="0" tint="-0.249977111117893"/>
        </bottom>
      </border>
    </dxf>
    <dxf>
      <font>
        <strike val="0"/>
        <outline val="0"/>
        <shadow val="0"/>
        <u val="none"/>
        <vertAlign val="baseline"/>
        <sz val="10"/>
        <color theme="1"/>
        <name val="Arial"/>
        <family val="2"/>
        <scheme val="none"/>
      </font>
      <alignment horizontal="left" vertical="top" textRotation="0" wrapText="1" indent="0" justifyLastLine="0" shrinkToFit="0" readingOrder="0"/>
    </dxf>
    <dxf>
      <font>
        <strike val="0"/>
        <outline val="0"/>
        <shadow val="0"/>
        <u val="none"/>
        <vertAlign val="baseline"/>
        <sz val="10"/>
        <color theme="1"/>
        <name val="Arial"/>
        <family val="2"/>
        <scheme val="none"/>
      </font>
      <alignment horizontal="left" vertical="top" textRotation="0" wrapText="1" indent="0" justifyLastLine="0" shrinkToFit="0" readingOrder="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0"/>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none">
          <fgColor indexed="64"/>
          <bgColor indexed="65"/>
        </patternFill>
      </fill>
      <alignment horizontal="left" vertical="top" textRotation="0" wrapText="1" indent="0" justifyLastLine="0" shrinkToFit="0" readingOrder="0"/>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165" formatCode="h:mm:ss;@"/>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65" formatCode="h:mm:ss;@"/>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65" formatCode="h:mm:ss;@"/>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64" formatCode="mm/dd/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Arial"/>
        <family val="2"/>
        <scheme val="none"/>
      </font>
      <alignment horizontal="general" vertical="top" textRotation="0" wrapText="0" indent="0" justifyLastLine="0" shrinkToFit="0" readingOrder="0"/>
    </dxf>
    <dxf>
      <font>
        <strike val="0"/>
        <outline val="0"/>
        <shadow val="0"/>
        <u val="none"/>
        <vertAlign val="baseline"/>
        <sz val="10"/>
        <name val="Arial"/>
        <family val="2"/>
        <scheme val="none"/>
      </font>
      <alignment horizontal="general" vertical="top" textRotation="0" wrapText="1" indent="0" justifyLastLine="0" shrinkToFit="0" readingOrder="0"/>
    </dxf>
    <dxf>
      <font>
        <strike val="0"/>
        <outline val="0"/>
        <shadow val="0"/>
        <u val="none"/>
        <vertAlign val="baseline"/>
        <sz val="10"/>
        <name val="Arial"/>
        <family val="2"/>
        <scheme val="none"/>
      </font>
      <alignment horizontal="general" vertical="top" textRotation="0" wrapText="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dxf>
  </dxfs>
  <tableStyles count="0" defaultTableStyle="TableStyleMedium2" defaultPivotStyle="PivotStyleLight16"/>
  <colors>
    <mruColors>
      <color rgb="FF05FF76"/>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B$5" lockText="1" noThreeD="1"/>
</file>

<file path=xl/ctrlProps/ctrlProp10.xml><?xml version="1.0" encoding="utf-8"?>
<formControlPr xmlns="http://schemas.microsoft.com/office/spreadsheetml/2009/9/main" objectType="CheckBox" fmlaLink="$B$18" lockText="1" noThreeD="1"/>
</file>

<file path=xl/ctrlProps/ctrlProp11.xml><?xml version="1.0" encoding="utf-8"?>
<formControlPr xmlns="http://schemas.microsoft.com/office/spreadsheetml/2009/9/main" objectType="CheckBox" fmlaLink="$B$19" lockText="1" noThreeD="1"/>
</file>

<file path=xl/ctrlProps/ctrlProp12.xml><?xml version="1.0" encoding="utf-8"?>
<formControlPr xmlns="http://schemas.microsoft.com/office/spreadsheetml/2009/9/main" objectType="CheckBox" fmlaLink="$B$20" lockText="1" noThreeD="1"/>
</file>

<file path=xl/ctrlProps/ctrlProp13.xml><?xml version="1.0" encoding="utf-8"?>
<formControlPr xmlns="http://schemas.microsoft.com/office/spreadsheetml/2009/9/main" objectType="CheckBox" fmlaLink="$B$21" lockText="1" noThreeD="1"/>
</file>

<file path=xl/ctrlProps/ctrlProp14.xml><?xml version="1.0" encoding="utf-8"?>
<formControlPr xmlns="http://schemas.microsoft.com/office/spreadsheetml/2009/9/main" objectType="CheckBox" fmlaLink="$B$23" lockText="1" noThreeD="1"/>
</file>

<file path=xl/ctrlProps/ctrlProp15.xml><?xml version="1.0" encoding="utf-8"?>
<formControlPr xmlns="http://schemas.microsoft.com/office/spreadsheetml/2009/9/main" objectType="CheckBox" fmlaLink="$B$24" lockText="1" noThreeD="1"/>
</file>

<file path=xl/ctrlProps/ctrlProp16.xml><?xml version="1.0" encoding="utf-8"?>
<formControlPr xmlns="http://schemas.microsoft.com/office/spreadsheetml/2009/9/main" objectType="CheckBox" fmlaLink="$B$25" lockText="1" noThreeD="1"/>
</file>

<file path=xl/ctrlProps/ctrlProp17.xml><?xml version="1.0" encoding="utf-8"?>
<formControlPr xmlns="http://schemas.microsoft.com/office/spreadsheetml/2009/9/main" objectType="CheckBox" fmlaLink="$B$26" lockText="1" noThreeD="1"/>
</file>

<file path=xl/ctrlProps/ctrlProp18.xml><?xml version="1.0" encoding="utf-8"?>
<formControlPr xmlns="http://schemas.microsoft.com/office/spreadsheetml/2009/9/main" objectType="CheckBox" fmlaLink="$B$27" lockText="1" noThreeD="1"/>
</file>

<file path=xl/ctrlProps/ctrlProp19.xml><?xml version="1.0" encoding="utf-8"?>
<formControlPr xmlns="http://schemas.microsoft.com/office/spreadsheetml/2009/9/main" objectType="CheckBox" fmlaLink="$B$28" lockText="1" noThreeD="1"/>
</file>

<file path=xl/ctrlProps/ctrlProp2.xml><?xml version="1.0" encoding="utf-8"?>
<formControlPr xmlns="http://schemas.microsoft.com/office/spreadsheetml/2009/9/main" objectType="CheckBox" fmlaLink="$B$6" lockText="1" noThreeD="1"/>
</file>

<file path=xl/ctrlProps/ctrlProp20.xml><?xml version="1.0" encoding="utf-8"?>
<formControlPr xmlns="http://schemas.microsoft.com/office/spreadsheetml/2009/9/main" objectType="CheckBox" fmlaLink="$B$29" lockText="1" noThreeD="1"/>
</file>

<file path=xl/ctrlProps/ctrlProp21.xml><?xml version="1.0" encoding="utf-8"?>
<formControlPr xmlns="http://schemas.microsoft.com/office/spreadsheetml/2009/9/main" objectType="CheckBox" fmlaLink="$B$12" lockText="1" noThreeD="1"/>
</file>

<file path=xl/ctrlProps/ctrlProp3.xml><?xml version="1.0" encoding="utf-8"?>
<formControlPr xmlns="http://schemas.microsoft.com/office/spreadsheetml/2009/9/main" objectType="CheckBox" fmlaLink="$B$7" lockText="1" noThreeD="1"/>
</file>

<file path=xl/ctrlProps/ctrlProp4.xml><?xml version="1.0" encoding="utf-8"?>
<formControlPr xmlns="http://schemas.microsoft.com/office/spreadsheetml/2009/9/main" objectType="CheckBox" fmlaLink="$B$9" lockText="1" noThreeD="1"/>
</file>

<file path=xl/ctrlProps/ctrlProp5.xml><?xml version="1.0" encoding="utf-8"?>
<formControlPr xmlns="http://schemas.microsoft.com/office/spreadsheetml/2009/9/main" objectType="CheckBox" fmlaLink="$B$10" lockText="1" noThreeD="1"/>
</file>

<file path=xl/ctrlProps/ctrlProp6.xml><?xml version="1.0" encoding="utf-8"?>
<formControlPr xmlns="http://schemas.microsoft.com/office/spreadsheetml/2009/9/main" objectType="CheckBox" fmlaLink="$B$11" lockText="1" noThreeD="1"/>
</file>

<file path=xl/ctrlProps/ctrlProp7.xml><?xml version="1.0" encoding="utf-8"?>
<formControlPr xmlns="http://schemas.microsoft.com/office/spreadsheetml/2009/9/main" objectType="CheckBox" fmlaLink="$B$15" lockText="1" noThreeD="1"/>
</file>

<file path=xl/ctrlProps/ctrlProp8.xml><?xml version="1.0" encoding="utf-8"?>
<formControlPr xmlns="http://schemas.microsoft.com/office/spreadsheetml/2009/9/main" objectType="CheckBox" fmlaLink="$B$16" lockText="1" noThreeD="1"/>
</file>

<file path=xl/ctrlProps/ctrlProp9.xml><?xml version="1.0" encoding="utf-8"?>
<formControlPr xmlns="http://schemas.microsoft.com/office/spreadsheetml/2009/9/main" objectType="CheckBox" fmlaLink="$B$1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4038600</xdr:colOff>
      <xdr:row>0</xdr:row>
      <xdr:rowOff>355600</xdr:rowOff>
    </xdr:from>
    <xdr:to>
      <xdr:col>1</xdr:col>
      <xdr:colOff>158750</xdr:colOff>
      <xdr:row>0</xdr:row>
      <xdr:rowOff>793750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038600" y="355600"/>
          <a:ext cx="2336800" cy="438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OMB Control No.</a:t>
          </a:r>
          <a:r>
            <a:rPr lang="en-US" sz="1000" baseline="0">
              <a:latin typeface="Arial" panose="020B0604020202020204" pitchFamily="34" charset="0"/>
              <a:cs typeface="Arial" panose="020B0604020202020204" pitchFamily="34" charset="0"/>
            </a:rPr>
            <a:t> </a:t>
          </a:r>
          <a:r>
            <a:rPr lang="en-US" sz="1000" strike="noStrike" baseline="0">
              <a:solidFill>
                <a:sysClr val="windowText" lastClr="000000"/>
              </a:solidFill>
              <a:latin typeface="Arial" panose="020B0604020202020204" pitchFamily="34" charset="0"/>
              <a:cs typeface="Arial" panose="020B0604020202020204" pitchFamily="34" charset="0"/>
            </a:rPr>
            <a:t>2120-0800</a:t>
          </a:r>
        </a:p>
        <a:p>
          <a:r>
            <a:rPr lang="en-US" sz="1000" baseline="0">
              <a:latin typeface="Arial" panose="020B0604020202020204" pitchFamily="34" charset="0"/>
              <a:cs typeface="Arial" panose="020B0604020202020204" pitchFamily="34" charset="0"/>
            </a:rPr>
            <a:t>Collection Expires 07/31/2028</a:t>
          </a:r>
          <a:endParaRPr lang="en-US" sz="1000" strike="noStrike"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321310</xdr:colOff>
      <xdr:row>0</xdr:row>
      <xdr:rowOff>325120</xdr:rowOff>
    </xdr:to>
    <xdr:pic>
      <xdr:nvPicPr>
        <xdr:cNvPr id="6" name="Picture 5" descr="Seal of the DOT" title="DOT seal">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0</xdr:col>
          <xdr:colOff>2819400</xdr:colOff>
          <xdr:row>0</xdr:row>
          <xdr:rowOff>647700</xdr:rowOff>
        </xdr:to>
        <xdr:sp macro="" textlink="">
          <xdr:nvSpPr>
            <xdr:cNvPr id="1025" name="Object 1" descr="US Department of Transportation: Federal Aviation Administration"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xdr:row>
          <xdr:rowOff>0</xdr:rowOff>
        </xdr:from>
        <xdr:to>
          <xdr:col>2</xdr:col>
          <xdr:colOff>476250</xdr:colOff>
          <xdr:row>5</xdr:row>
          <xdr:rowOff>19050</xdr:rowOff>
        </xdr:to>
        <xdr:sp macro="" textlink="">
          <xdr:nvSpPr>
            <xdr:cNvPr id="58388" name="Check Box 20" hidden="1">
              <a:extLst>
                <a:ext uri="{63B3BB69-23CF-44E3-9099-C40C66FF867C}">
                  <a14:compatExt spid="_x0000_s58388"/>
                </a:ext>
                <a:ext uri="{FF2B5EF4-FFF2-40B4-BE49-F238E27FC236}">
                  <a16:creationId xmlns:a16="http://schemas.microsoft.com/office/drawing/2014/main" id="{00000000-0008-0000-0200-00001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19050</xdr:rowOff>
        </xdr:from>
        <xdr:to>
          <xdr:col>2</xdr:col>
          <xdr:colOff>476250</xdr:colOff>
          <xdr:row>6</xdr:row>
          <xdr:rowOff>57150</xdr:rowOff>
        </xdr:to>
        <xdr:sp macro="" textlink="">
          <xdr:nvSpPr>
            <xdr:cNvPr id="58389" name="Check Box 21" hidden="1">
              <a:extLst>
                <a:ext uri="{63B3BB69-23CF-44E3-9099-C40C66FF867C}">
                  <a14:compatExt spid="_x0000_s58389"/>
                </a:ext>
                <a:ext uri="{FF2B5EF4-FFF2-40B4-BE49-F238E27FC236}">
                  <a16:creationId xmlns:a16="http://schemas.microsoft.com/office/drawing/2014/main" id="{00000000-0008-0000-0200-00001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19050</xdr:rowOff>
        </xdr:from>
        <xdr:to>
          <xdr:col>2</xdr:col>
          <xdr:colOff>476250</xdr:colOff>
          <xdr:row>7</xdr:row>
          <xdr:rowOff>57150</xdr:rowOff>
        </xdr:to>
        <xdr:sp macro="" textlink="">
          <xdr:nvSpPr>
            <xdr:cNvPr id="58390" name="Check Box 22" hidden="1">
              <a:extLst>
                <a:ext uri="{63B3BB69-23CF-44E3-9099-C40C66FF867C}">
                  <a14:compatExt spid="_x0000_s58390"/>
                </a:ext>
                <a:ext uri="{FF2B5EF4-FFF2-40B4-BE49-F238E27FC236}">
                  <a16:creationId xmlns:a16="http://schemas.microsoft.com/office/drawing/2014/main" id="{00000000-0008-0000-0200-00001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9525</xdr:rowOff>
        </xdr:from>
        <xdr:to>
          <xdr:col>2</xdr:col>
          <xdr:colOff>476250</xdr:colOff>
          <xdr:row>9</xdr:row>
          <xdr:rowOff>28575</xdr:rowOff>
        </xdr:to>
        <xdr:sp macro="" textlink="">
          <xdr:nvSpPr>
            <xdr:cNvPr id="58391" name="Check Box 23" hidden="1">
              <a:extLst>
                <a:ext uri="{63B3BB69-23CF-44E3-9099-C40C66FF867C}">
                  <a14:compatExt spid="_x0000_s58391"/>
                </a:ext>
                <a:ext uri="{FF2B5EF4-FFF2-40B4-BE49-F238E27FC236}">
                  <a16:creationId xmlns:a16="http://schemas.microsoft.com/office/drawing/2014/main" id="{00000000-0008-0000-0200-00001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9525</xdr:rowOff>
        </xdr:from>
        <xdr:to>
          <xdr:col>2</xdr:col>
          <xdr:colOff>476250</xdr:colOff>
          <xdr:row>10</xdr:row>
          <xdr:rowOff>28575</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2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0</xdr:rowOff>
        </xdr:from>
        <xdr:to>
          <xdr:col>2</xdr:col>
          <xdr:colOff>476250</xdr:colOff>
          <xdr:row>11</xdr:row>
          <xdr:rowOff>19050</xdr:rowOff>
        </xdr:to>
        <xdr:sp macro="" textlink="">
          <xdr:nvSpPr>
            <xdr:cNvPr id="58393" name="Check Box 25" hidden="1">
              <a:extLst>
                <a:ext uri="{63B3BB69-23CF-44E3-9099-C40C66FF867C}">
                  <a14:compatExt spid="_x0000_s58393"/>
                </a:ext>
                <a:ext uri="{FF2B5EF4-FFF2-40B4-BE49-F238E27FC236}">
                  <a16:creationId xmlns:a16="http://schemas.microsoft.com/office/drawing/2014/main" id="{00000000-0008-0000-0200-00001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9525</xdr:rowOff>
        </xdr:from>
        <xdr:to>
          <xdr:col>2</xdr:col>
          <xdr:colOff>476250</xdr:colOff>
          <xdr:row>15</xdr:row>
          <xdr:rowOff>28575</xdr:rowOff>
        </xdr:to>
        <xdr:sp macro="" textlink="">
          <xdr:nvSpPr>
            <xdr:cNvPr id="58394" name="Check Box 26" hidden="1">
              <a:extLst>
                <a:ext uri="{63B3BB69-23CF-44E3-9099-C40C66FF867C}">
                  <a14:compatExt spid="_x0000_s58394"/>
                </a:ext>
                <a:ext uri="{FF2B5EF4-FFF2-40B4-BE49-F238E27FC236}">
                  <a16:creationId xmlns:a16="http://schemas.microsoft.com/office/drawing/2014/main" id="{00000000-0008-0000-0200-00001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9525</xdr:rowOff>
        </xdr:from>
        <xdr:to>
          <xdr:col>2</xdr:col>
          <xdr:colOff>476250</xdr:colOff>
          <xdr:row>16</xdr:row>
          <xdr:rowOff>28575</xdr:rowOff>
        </xdr:to>
        <xdr:sp macro="" textlink="">
          <xdr:nvSpPr>
            <xdr:cNvPr id="58395" name="Check Box 27" hidden="1">
              <a:extLst>
                <a:ext uri="{63B3BB69-23CF-44E3-9099-C40C66FF867C}">
                  <a14:compatExt spid="_x0000_s58395"/>
                </a:ext>
                <a:ext uri="{FF2B5EF4-FFF2-40B4-BE49-F238E27FC236}">
                  <a16:creationId xmlns:a16="http://schemas.microsoft.com/office/drawing/2014/main" id="{00000000-0008-0000-0200-00001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9525</xdr:rowOff>
        </xdr:from>
        <xdr:to>
          <xdr:col>2</xdr:col>
          <xdr:colOff>476250</xdr:colOff>
          <xdr:row>17</xdr:row>
          <xdr:rowOff>28575</xdr:rowOff>
        </xdr:to>
        <xdr:sp macro="" textlink="">
          <xdr:nvSpPr>
            <xdr:cNvPr id="58396" name="Check Box 28" hidden="1">
              <a:extLst>
                <a:ext uri="{63B3BB69-23CF-44E3-9099-C40C66FF867C}">
                  <a14:compatExt spid="_x0000_s58396"/>
                </a:ext>
                <a:ext uri="{FF2B5EF4-FFF2-40B4-BE49-F238E27FC236}">
                  <a16:creationId xmlns:a16="http://schemas.microsoft.com/office/drawing/2014/main" id="{00000000-0008-0000-0200-00001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19050</xdr:rowOff>
        </xdr:from>
        <xdr:to>
          <xdr:col>2</xdr:col>
          <xdr:colOff>476250</xdr:colOff>
          <xdr:row>17</xdr:row>
          <xdr:rowOff>200025</xdr:rowOff>
        </xdr:to>
        <xdr:sp macro="" textlink="">
          <xdr:nvSpPr>
            <xdr:cNvPr id="58397" name="Check Box 29" hidden="1">
              <a:extLst>
                <a:ext uri="{63B3BB69-23CF-44E3-9099-C40C66FF867C}">
                  <a14:compatExt spid="_x0000_s58397"/>
                </a:ext>
                <a:ext uri="{FF2B5EF4-FFF2-40B4-BE49-F238E27FC236}">
                  <a16:creationId xmlns:a16="http://schemas.microsoft.com/office/drawing/2014/main" id="{00000000-0008-0000-0200-00001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2</xdr:col>
          <xdr:colOff>476250</xdr:colOff>
          <xdr:row>19</xdr:row>
          <xdr:rowOff>28575</xdr:rowOff>
        </xdr:to>
        <xdr:sp macro="" textlink="">
          <xdr:nvSpPr>
            <xdr:cNvPr id="58398" name="Check Box 30" hidden="1">
              <a:extLst>
                <a:ext uri="{63B3BB69-23CF-44E3-9099-C40C66FF867C}">
                  <a14:compatExt spid="_x0000_s58398"/>
                </a:ext>
                <a:ext uri="{FF2B5EF4-FFF2-40B4-BE49-F238E27FC236}">
                  <a16:creationId xmlns:a16="http://schemas.microsoft.com/office/drawing/2014/main" id="{00000000-0008-0000-0200-00001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9525</xdr:rowOff>
        </xdr:from>
        <xdr:to>
          <xdr:col>2</xdr:col>
          <xdr:colOff>476250</xdr:colOff>
          <xdr:row>20</xdr:row>
          <xdr:rowOff>28575</xdr:rowOff>
        </xdr:to>
        <xdr:sp macro="" textlink="">
          <xdr:nvSpPr>
            <xdr:cNvPr id="58399" name="Check Box 31" hidden="1">
              <a:extLst>
                <a:ext uri="{63B3BB69-23CF-44E3-9099-C40C66FF867C}">
                  <a14:compatExt spid="_x0000_s58399"/>
                </a:ext>
                <a:ext uri="{FF2B5EF4-FFF2-40B4-BE49-F238E27FC236}">
                  <a16:creationId xmlns:a16="http://schemas.microsoft.com/office/drawing/2014/main" id="{00000000-0008-0000-0200-00001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9525</xdr:rowOff>
        </xdr:from>
        <xdr:to>
          <xdr:col>2</xdr:col>
          <xdr:colOff>476250</xdr:colOff>
          <xdr:row>21</xdr:row>
          <xdr:rowOff>28575</xdr:rowOff>
        </xdr:to>
        <xdr:sp macro="" textlink="">
          <xdr:nvSpPr>
            <xdr:cNvPr id="58400" name="Check Box 32" hidden="1">
              <a:extLst>
                <a:ext uri="{63B3BB69-23CF-44E3-9099-C40C66FF867C}">
                  <a14:compatExt spid="_x0000_s58400"/>
                </a:ext>
                <a:ext uri="{FF2B5EF4-FFF2-40B4-BE49-F238E27FC236}">
                  <a16:creationId xmlns:a16="http://schemas.microsoft.com/office/drawing/2014/main" id="{00000000-0008-0000-0200-00002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9525</xdr:rowOff>
        </xdr:from>
        <xdr:to>
          <xdr:col>2</xdr:col>
          <xdr:colOff>476250</xdr:colOff>
          <xdr:row>23</xdr:row>
          <xdr:rowOff>19050</xdr:rowOff>
        </xdr:to>
        <xdr:sp macro="" textlink="">
          <xdr:nvSpPr>
            <xdr:cNvPr id="58401" name="Check Box 33" hidden="1">
              <a:extLst>
                <a:ext uri="{63B3BB69-23CF-44E3-9099-C40C66FF867C}">
                  <a14:compatExt spid="_x0000_s58401"/>
                </a:ext>
                <a:ext uri="{FF2B5EF4-FFF2-40B4-BE49-F238E27FC236}">
                  <a16:creationId xmlns:a16="http://schemas.microsoft.com/office/drawing/2014/main" id="{00000000-0008-0000-0200-00002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0</xdr:rowOff>
        </xdr:from>
        <xdr:to>
          <xdr:col>2</xdr:col>
          <xdr:colOff>476250</xdr:colOff>
          <xdr:row>24</xdr:row>
          <xdr:rowOff>19050</xdr:rowOff>
        </xdr:to>
        <xdr:sp macro="" textlink="">
          <xdr:nvSpPr>
            <xdr:cNvPr id="58402" name="Check Box 34" hidden="1">
              <a:extLst>
                <a:ext uri="{63B3BB69-23CF-44E3-9099-C40C66FF867C}">
                  <a14:compatExt spid="_x0000_s58402"/>
                </a:ext>
                <a:ext uri="{FF2B5EF4-FFF2-40B4-BE49-F238E27FC236}">
                  <a16:creationId xmlns:a16="http://schemas.microsoft.com/office/drawing/2014/main" id="{00000000-0008-0000-0200-00002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19050</xdr:rowOff>
        </xdr:from>
        <xdr:to>
          <xdr:col>2</xdr:col>
          <xdr:colOff>476250</xdr:colOff>
          <xdr:row>25</xdr:row>
          <xdr:rowOff>47625</xdr:rowOff>
        </xdr:to>
        <xdr:sp macro="" textlink="">
          <xdr:nvSpPr>
            <xdr:cNvPr id="58403" name="Check Box 35" hidden="1">
              <a:extLst>
                <a:ext uri="{63B3BB69-23CF-44E3-9099-C40C66FF867C}">
                  <a14:compatExt spid="_x0000_s58403"/>
                </a:ext>
                <a:ext uri="{FF2B5EF4-FFF2-40B4-BE49-F238E27FC236}">
                  <a16:creationId xmlns:a16="http://schemas.microsoft.com/office/drawing/2014/main" id="{00000000-0008-0000-0200-00002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2</xdr:col>
          <xdr:colOff>466725</xdr:colOff>
          <xdr:row>26</xdr:row>
          <xdr:rowOff>19050</xdr:rowOff>
        </xdr:to>
        <xdr:sp macro="" textlink="">
          <xdr:nvSpPr>
            <xdr:cNvPr id="58404" name="Check Box 36" hidden="1">
              <a:extLst>
                <a:ext uri="{63B3BB69-23CF-44E3-9099-C40C66FF867C}">
                  <a14:compatExt spid="_x0000_s58404"/>
                </a:ext>
                <a:ext uri="{FF2B5EF4-FFF2-40B4-BE49-F238E27FC236}">
                  <a16:creationId xmlns:a16="http://schemas.microsoft.com/office/drawing/2014/main" id="{00000000-0008-0000-0200-00002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9525</xdr:rowOff>
        </xdr:from>
        <xdr:to>
          <xdr:col>2</xdr:col>
          <xdr:colOff>476250</xdr:colOff>
          <xdr:row>27</xdr:row>
          <xdr:rowOff>19050</xdr:rowOff>
        </xdr:to>
        <xdr:sp macro="" textlink="">
          <xdr:nvSpPr>
            <xdr:cNvPr id="58405" name="Check Box 37" hidden="1">
              <a:extLst>
                <a:ext uri="{63B3BB69-23CF-44E3-9099-C40C66FF867C}">
                  <a14:compatExt spid="_x0000_s58405"/>
                </a:ext>
                <a:ext uri="{FF2B5EF4-FFF2-40B4-BE49-F238E27FC236}">
                  <a16:creationId xmlns:a16="http://schemas.microsoft.com/office/drawing/2014/main" id="{00000000-0008-0000-0200-00002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9525</xdr:rowOff>
        </xdr:from>
        <xdr:to>
          <xdr:col>2</xdr:col>
          <xdr:colOff>476250</xdr:colOff>
          <xdr:row>28</xdr:row>
          <xdr:rowOff>19050</xdr:rowOff>
        </xdr:to>
        <xdr:sp macro="" textlink="">
          <xdr:nvSpPr>
            <xdr:cNvPr id="58409" name="Check Box 41" hidden="1">
              <a:extLst>
                <a:ext uri="{63B3BB69-23CF-44E3-9099-C40C66FF867C}">
                  <a14:compatExt spid="_x0000_s58409"/>
                </a:ext>
                <a:ext uri="{FF2B5EF4-FFF2-40B4-BE49-F238E27FC236}">
                  <a16:creationId xmlns:a16="http://schemas.microsoft.com/office/drawing/2014/main" id="{00000000-0008-0000-0200-00002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2</xdr:col>
          <xdr:colOff>476250</xdr:colOff>
          <xdr:row>29</xdr:row>
          <xdr:rowOff>19050</xdr:rowOff>
        </xdr:to>
        <xdr:sp macro="" textlink="">
          <xdr:nvSpPr>
            <xdr:cNvPr id="58410" name="Check Box 42" hidden="1">
              <a:extLst>
                <a:ext uri="{63B3BB69-23CF-44E3-9099-C40C66FF867C}">
                  <a14:compatExt spid="_x0000_s58410"/>
                </a:ext>
                <a:ext uri="{FF2B5EF4-FFF2-40B4-BE49-F238E27FC236}">
                  <a16:creationId xmlns:a16="http://schemas.microsoft.com/office/drawing/2014/main" id="{00000000-0008-0000-0200-00002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9525</xdr:rowOff>
        </xdr:from>
        <xdr:to>
          <xdr:col>2</xdr:col>
          <xdr:colOff>476250</xdr:colOff>
          <xdr:row>12</xdr:row>
          <xdr:rowOff>28575</xdr:rowOff>
        </xdr:to>
        <xdr:sp macro="" textlink="">
          <xdr:nvSpPr>
            <xdr:cNvPr id="58413" name="Check Box 45" hidden="1">
              <a:extLst>
                <a:ext uri="{63B3BB69-23CF-44E3-9099-C40C66FF867C}">
                  <a14:compatExt spid="_x0000_s58413"/>
                </a:ext>
                <a:ext uri="{FF2B5EF4-FFF2-40B4-BE49-F238E27FC236}">
                  <a16:creationId xmlns:a16="http://schemas.microsoft.com/office/drawing/2014/main" id="{00000000-0008-0000-0200-00002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21" totalsRowShown="0" headerRowDxfId="175" dataDxfId="174">
  <autoFilter ref="A1:C21" xr:uid="{00000000-0009-0000-0100-000001000000}"/>
  <tableColumns count="3">
    <tableColumn id="1" xr3:uid="{00000000-0010-0000-0000-000001000000}" name="Term" dataDxfId="173"/>
    <tableColumn id="2" xr3:uid="{00000000-0010-0000-0000-000002000000}" name="Definition" dataDxfId="172"/>
    <tableColumn id="3" xr3:uid="{00000000-0010-0000-0000-000003000000}" name="Source" dataDxfId="171"/>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18929D4-8D0E-4E6F-B2AB-A4276CA13DC4}" name="Table9" displayName="Table9" ref="A4:E5" totalsRowShown="0" headerRowDxfId="106" dataDxfId="104" headerRowBorderDxfId="105" tableBorderDxfId="103" totalsRowBorderDxfId="102">
  <autoFilter ref="A4:E5" xr:uid="{E18929D4-8D0E-4E6F-B2AB-A4276CA13DC4}"/>
  <tableColumns count="5">
    <tableColumn id="1" xr3:uid="{EA9E0E79-6DA9-4A77-9DCD-618C6707BDB0}" name="Weight of Cargo Transported During Flight_x000a_(in pounds)" dataDxfId="101"/>
    <tableColumn id="2" xr3:uid="{A9841279-27AF-4E25-9BF8-B2E1996D0188}" name="If the weight is unknown, what is the maximum cargo weight allowed by the UAS in order to launch?_x000a_(in pounds)" dataDxfId="100"/>
    <tableColumn id="3" xr3:uid="{FE084D79-B1BF-4373-B352-B03B692C3487}" name="Describe the cargo delivery system." dataDxfId="99"/>
    <tableColumn id="4" xr3:uid="{E45C2BD9-BAF8-49AF-BACB-C43D186FF3AE}" name="Describe the circumstances leading to the cargo delivery malfunction, including the components involved if known." dataDxfId="98"/>
    <tableColumn id="5" xr3:uid="{EB51E44E-F023-4ADE-9E1E-A4F0E65AEF29}" name="What corrective action was taken to minimize the risk of the same type of malfunction occurring again?" dataDxfId="97"/>
  </tableColumns>
  <tableStyleInfo name="TableStyleLight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DE302C1-A8D8-4403-9E71-8B610C450B56}" name="Table10" displayName="Table10" ref="A4:E5" totalsRowShown="0" headerRowDxfId="96" dataDxfId="94" headerRowBorderDxfId="95" tableBorderDxfId="93" totalsRowBorderDxfId="92">
  <autoFilter ref="A4:E5" xr:uid="{6DE302C1-A8D8-4403-9E71-8B610C450B56}"/>
  <tableColumns count="5">
    <tableColumn id="1" xr3:uid="{32011D27-94C5-4C8E-ADAA-8B40C4FA68D2}" name="Weight of Cargo Transported During Flight_x000a_(in pounds)" dataDxfId="91"/>
    <tableColumn id="2" xr3:uid="{10BBD1B0-A080-4C86-8994-3809BC632CFB}" name="If the weight is unknown, what is the maximum cargo weight allowed by the UAS in order to launch?_x000a_(in pounds)" dataDxfId="90"/>
    <tableColumn id="3" xr3:uid="{95F1F83B-22E6-4679-9C7C-186D87DFDE0B}" name="Describe the application/delivery system." dataDxfId="89"/>
    <tableColumn id="4" xr3:uid="{65D1388B-9D80-422A-81B0-DB322B8C5253}" name="Describe the circumstances leading to the application/delivery system malfunction, including the components involved if known." dataDxfId="88"/>
    <tableColumn id="5" xr3:uid="{FE2750C0-5CFF-4F57-A7A1-7D22790CAC18}" name="What corrective action was taken to minimize the risk of the same type of malfunction occurring again?" dataDxfId="87"/>
  </tableColumns>
  <tableStyleInfo name="TableStyleLight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C9DDCB3-AF4A-440B-AECD-C9C2E6039B1D}" name="Table11" displayName="Table11" ref="A4:J5" totalsRowShown="0" headerRowDxfId="86" dataDxfId="84" headerRowBorderDxfId="85">
  <autoFilter ref="A4:J5" xr:uid="{5C9DDCB3-AF4A-440B-AECD-C9C2E6039B1D}"/>
  <tableColumns count="10">
    <tableColumn id="1" xr3:uid="{12859245-9EE0-47FE-AD4F-500878B91117}" name="GNSS Lost Link Latency Threshold_x000a_(mm:ss)" dataDxfId="83"/>
    <tableColumn id="2" xr3:uid="{27CF5658-65CC-4C4D-BD29-CC0F9A3B6780}" name="Duration of GNSS Lost Link Occurrence_x000a_(mm:ss)" dataDxfId="82"/>
    <tableColumn id="3" xr3:uid="{7E797118-E702-4789-8040-5DB63BA5B4E1}" name="Latitude_x000a_(in decimal coordinates)" dataDxfId="81"/>
    <tableColumn id="4" xr3:uid="{CDAB3A6D-C9A4-4420-8ACA-F1944E7A6807}" name="Longitude_x000a_(in decimal coordinates)" dataDxfId="80"/>
    <tableColumn id="5" xr3:uid="{5B42C606-43AB-41EE-B942-C349697C23D5}" name="Altitude_x000a_(in feet)" dataDxfId="79"/>
    <tableColumn id="6" xr3:uid="{5E7449BE-B260-4346-B94C-36A6A3C866B1}" name="Source of Geographical Coordinates" dataDxfId="78"/>
    <tableColumn id="7" xr3:uid="{B3FF5E6D-0001-4F64-9646-5114595E0EA4}" name="If &quot;Other&quot; selected, specify." dataDxfId="77"/>
    <tableColumn id="8" xr3:uid="{2354C825-EB92-4CF7-87F5-8D876B1D2B61}" name="If the RPIC controlled multiple UA on the mission, how many UA were affected by the GNSS lost link?" dataDxfId="76"/>
    <tableColumn id="9" xr3:uid="{5466EB4B-FDF6-427D-AE51-7CDA0EFA9751}" name="GNSS Lost Link Procedure Performed" dataDxfId="75"/>
    <tableColumn id="10" xr3:uid="{F5B46256-943C-480F-9E33-0BE8648E0ACB}" name="If &quot;Other&quot; selected, describe." dataDxfId="74"/>
  </tableColumns>
  <tableStyleInfo name="TableStyleLight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DFCF715-86E9-4BB0-BEFE-2F8A4BDA81D2}" name="Table12" displayName="Table12" ref="A4:F5" totalsRowShown="0" headerRowDxfId="73" dataDxfId="71" headerRowBorderDxfId="72">
  <autoFilter ref="A4:F5" xr:uid="{ADFCF715-86E9-4BB0-BEFE-2F8A4BDA81D2}"/>
  <tableColumns count="6">
    <tableColumn id="1" xr3:uid="{F68BDB23-DAE2-437D-9FF9-06DF8E7D6384}" name="What type of primary communication device did the crew use (cellphone, radio, etc.)?" dataDxfId="70"/>
    <tableColumn id="2" xr3:uid="{6DC50EDA-DA14-40C6-A4D5-07E3D6E9F6E7}" name="If applicable, the crew used what type(s) of backup communication device?" dataDxfId="69"/>
    <tableColumn id="3" xr3:uid="{7F0E5BB8-E2A9-40E1-9F84-D589E69B1808}" name="Describe the circumstances leading to the loss of communication between crewmembers. If known, what caused the loss of communication?" dataDxfId="68"/>
    <tableColumn id="4" xr3:uid="{8E6484FC-294B-4DBC-A93E-B70FBDACEBDB}" name="How did the communication loss affect the aircraft?" dataDxfId="67"/>
    <tableColumn id="5" xr3:uid="{0CF03037-BC6E-4E4D-A51C-E70E28A955B4}" name="If &quot;Other&quot; selected, describe." dataDxfId="66"/>
    <tableColumn id="6" xr3:uid="{8E457091-3B95-478E-AE31-B67186979D5C}" name="What corrective action was taken to minimize the risk of losing primary communication among crewmembers again?" dataDxfId="65"/>
  </tableColumns>
  <tableStyleInfo name="TableStyleLight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8AE05B2-2E18-4595-8233-A8810240C0F0}" name="Table13" displayName="Table13" ref="A4:E5" totalsRowShown="0" headerRowDxfId="64" dataDxfId="62" headerRowBorderDxfId="63">
  <autoFilter ref="A4:E5" xr:uid="{58AE05B2-2E18-4595-8233-A8810240C0F0}"/>
  <tableColumns count="5">
    <tableColumn id="1" xr3:uid="{0AE5E8E6-2759-40A1-8D22-86154BCCC12A}" name="Number of CNPC Lost Link Occurrences" dataDxfId="61"/>
    <tableColumn id="2" xr3:uid="{6CD83B1F-69DF-4D06-B4B4-C032A1411E03}" name="Longest Duration of CNPC Lost Link Occurrence_x000a_(mm:ss)" dataDxfId="60"/>
    <tableColumn id="3" xr3:uid="{E46F237F-2E16-4A57-B828-C47D268CF6EB}" name="If the RPIC controlled multiple UA on the mission, how many UA were affected by the CNPC lost link?" dataDxfId="59"/>
    <tableColumn id="4" xr3:uid="{90B32EEB-3C1D-4AF9-A709-788E95D7A11C}" name="CNPC Lost Link Procedure Performed" dataDxfId="58"/>
    <tableColumn id="5" xr3:uid="{23646BFF-4717-484C-BE62-B959E2393C93}" name="If &quot;Other&quot; selected, describe." dataDxfId="57"/>
  </tableColumns>
  <tableStyleInfo name="TableStyleLight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E9A5345-6A50-4392-9268-7D4E1C83664D}" name="Table14" displayName="Table14" ref="A4:C5" totalsRowShown="0" headerRowDxfId="56" dataDxfId="54" headerRowBorderDxfId="55">
  <autoFilter ref="A4:C5" xr:uid="{FE9A5345-6A50-4392-9268-7D4E1C83664D}"/>
  <tableColumns count="3">
    <tableColumn id="1" xr3:uid="{3830F6A6-C739-4C4B-8B09-8BB62AA6DC91}" name="Describe the parachute recovery system installed on the aircraft." dataDxfId="53"/>
    <tableColumn id="2" xr3:uid="{58B949D9-798D-4DA4-B153-BFBB562A6788}" name="Describe the circumstances leading to the failure of the parachute recovery system. If known, what caused the parachute recovery system to fail?" dataDxfId="52"/>
    <tableColumn id="3" xr3:uid="{BB653994-9F28-434E-8775-017C74F70D41}" name="What corrective action was taken to minimize the risk of the same type of failure occurring again?" dataDxfId="51"/>
  </tableColumns>
  <tableStyleInfo name="TableStyleLight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6CB4202-EC43-4804-B044-4D4320402555}" name="Table15" displayName="Table15" ref="A4:C5" totalsRowShown="0" headerRowDxfId="50" dataDxfId="48" headerRowBorderDxfId="49">
  <autoFilter ref="A4:C5" xr:uid="{16CB4202-EC43-4804-B044-4D4320402555}"/>
  <tableColumns count="3">
    <tableColumn id="1" xr3:uid="{C351B745-E10B-43F0-A54B-B4B57698CB71}" name="Describe the anomaly." dataDxfId="47"/>
    <tableColumn id="2" xr3:uid="{722BF044-A1B4-4535-A35E-6DE87A3EFC6D}" name="If known, what caused the anomaly?" dataDxfId="46"/>
    <tableColumn id="3" xr3:uid="{6F838D1F-A082-40CC-B389-25DD06A6F7B9}" name="If applicable, what corrective action was taken to minimize the risk of the anomaly reoccurring?" dataDxfId="45"/>
  </tableColumns>
  <tableStyleInfo name="TableStyleLight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27241FA-8075-4A9E-8978-2504E8DADFCC}" name="Table16" displayName="Table16" ref="A4:C5" totalsRowShown="0" headerRowDxfId="44" dataDxfId="42" headerRowBorderDxfId="43">
  <autoFilter ref="A4:C5" xr:uid="{127241FA-8075-4A9E-8978-2504E8DADFCC}"/>
  <tableColumns count="3">
    <tableColumn id="1" xr3:uid="{5229CC92-DE62-4447-95A9-8B166EC08065}" name="Type of Unscheduled Corrective Maintenance" dataDxfId="41"/>
    <tableColumn id="2" xr3:uid="{751BD019-7434-44B0-9446-A18951A2E765}" name="UAS Component(s) that Required Unscheduled Corrective Maintenance" dataDxfId="40"/>
    <tableColumn id="3" xr3:uid="{E33B1DB2-57B5-472D-BAE0-D8814A1EA47C}" name="Description of Unscheduled Corrective Maintenance" dataDxfId="39"/>
  </tableColumns>
  <tableStyleInfo name="TableStyleLight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A396CAF-7338-429A-B6DE-001979D4DD0B}" name="Table17" displayName="Table17" ref="A4:E5" totalsRowShown="0" headerRowDxfId="38" dataDxfId="36" headerRowBorderDxfId="37">
  <autoFilter ref="A4:E5" xr:uid="{9A396CAF-7338-429A-B6DE-001979D4DD0B}"/>
  <tableColumns count="5">
    <tableColumn id="1" xr3:uid="{EE480CB1-BE6F-4442-BD2E-C81591E36DE8}" name="Describe the flight termination system installed on the aircraft." dataDxfId="35"/>
    <tableColumn id="2" xr3:uid="{106A0D41-AB92-4B7D-866E-9A9A54795DDF}" name="Describe the circumstances leading to the deployment of the flight termination system. If known, what caused the flight termination system to deploy?" dataDxfId="34"/>
    <tableColumn id="3" xr3:uid="{EDFA608D-9AAE-45D6-B7D3-2D79171DC8FC}" name="Was this a precautionary or emergency landing?" dataDxfId="33"/>
    <tableColumn id="4" xr3:uid="{CF2C694A-52E1-4DC3-A1BB-506E296DAF8B}" name="Was it personnel-initiated?" dataDxfId="32"/>
    <tableColumn id="5" xr3:uid="{F9A4C062-5874-440A-A970-31A06A4B18C3}" name="Remaining battery life upon termination_x000a_(percentage)" dataDxfId="31"/>
  </tableColumns>
  <tableStyleInfo name="TableStyleLight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BB23488-98D5-418F-B11D-7D5121E8A8A9}" name="Table18" displayName="Table18" ref="A4:A5" totalsRowShown="0" headerRowDxfId="30" dataDxfId="29" tableBorderDxfId="28">
  <autoFilter ref="A4:A5" xr:uid="{8BB23488-98D5-418F-B11D-7D5121E8A8A9}"/>
  <tableColumns count="1">
    <tableColumn id="1" xr3:uid="{69FD7143-AD83-4C08-B1DE-8D634F3F5D15}" name="What corrective action was taken to minimize the risk of the flight termination system unnecessarily deploying again?" dataDxfId="27"/>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6BCCB3-9A96-45DA-A81F-073B498AE9AA}" name="Table2" displayName="Table2" ref="A4:F5" totalsRowShown="0" headerRowDxfId="170" dataDxfId="168" headerRowBorderDxfId="169" tableBorderDxfId="167" totalsRowBorderDxfId="166">
  <autoFilter ref="A4:F5" xr:uid="{2B6BCCB3-9A96-45DA-A81F-073B498AE9AA}"/>
  <tableColumns count="6">
    <tableColumn id="1" xr3:uid="{C80CBB0B-F451-4F14-9592-3EB00F2AF584}" name="UA Registration Number" dataDxfId="165"/>
    <tableColumn id="2" xr3:uid="{611927C2-BCE6-4F87-AE5A-16CFB1821E67}" name="Date of Event" dataDxfId="164"/>
    <tableColumn id="3" xr3:uid="{E8F51DA0-EB4C-47C0-9E38-E61F449A7A6F}" name="Time of Event" dataDxfId="163"/>
    <tableColumn id="4" xr3:uid="{8736E0B0-2D1A-48F7-81F8-9AE1787AD3CC}" name="Location of Event" dataDxfId="162"/>
    <tableColumn id="5" xr3:uid="{DA168993-17DE-440C-9CA4-EADA4111CC1F}" name="Flight Type" dataDxfId="161"/>
    <tableColumn id="6" xr3:uid="{666CA8FD-B1BF-4B8C-965F-644DEB03DE61}" name="Mission Type" dataDxfId="160"/>
  </tableColumns>
  <tableStyleInfo name="TableStyleLight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805141-0EE5-45B1-8022-E6B306D6B2EB}" name="Table19" displayName="Table19" ref="A4:B5" totalsRowShown="0" headerRowDxfId="26" dataDxfId="24" headerRowBorderDxfId="25">
  <autoFilter ref="A4:B5" xr:uid="{72805141-0EE5-45B1-8022-E6B306D6B2EB}"/>
  <tableColumns count="2">
    <tableColumn id="1" xr3:uid="{F8E4AD45-70A9-4A3E-9E18-77C5D098C024}" name="Describe the parachute recovery system installed on the aircraft." dataDxfId="23"/>
    <tableColumn id="2" xr3:uid="{A4C988BF-74BA-4F4F-833F-5E5ED7F63D1A}" name="Describe the circumstances leading to the deployment of the parachute. If known, what caused the parachute to deploy?" dataDxfId="22"/>
  </tableColumns>
  <tableStyleInfo name="TableStyleLight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1EB0472-310F-4F88-8C3F-E1F6A825D7B4}" name="Table20" displayName="Table20" ref="A4:A5" totalsRowShown="0" headerRowDxfId="21" dataDxfId="20" tableBorderDxfId="19">
  <autoFilter ref="A4:A5" xr:uid="{71EB0472-310F-4F88-8C3F-E1F6A825D7B4}"/>
  <tableColumns count="1">
    <tableColumn id="1" xr3:uid="{EAEF156F-5276-4955-9516-BD30AA51CB01}" name="What corrective action was taken to minimize the risk of the parachute recovery system unnecessarily deploying again?" dataDxfId="18"/>
  </tableColumns>
  <tableStyleInfo name="TableStyleLight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65E73E6-6282-4F79-9C3F-F545FCCBBA2B}" name="Table21" displayName="Table21" ref="A4:H5" totalsRowShown="0" headerRowDxfId="17" headerRowBorderDxfId="16">
  <autoFilter ref="A4:H5" xr:uid="{165E73E6-6282-4F79-9C3F-F545FCCBBA2B}"/>
  <tableColumns count="8">
    <tableColumn id="1" xr3:uid="{DEDCB1BC-499F-4318-AB14-48374B9BAC37}" name="UN #" dataDxfId="15"/>
    <tableColumn id="2" xr3:uid="{9CAA4DB0-526E-46C6-9955-25A659650B61}" name="Proper Shipping Name" dataDxfId="14"/>
    <tableColumn id="3" xr3:uid="{16376F2E-1FE7-4772-A712-DF7599176FEF}" name="Packing Group" dataDxfId="13"/>
    <tableColumn id="4" xr3:uid="{ADDF890F-D858-43D0-AE43-92D449539752}" name="Inner Quantity" dataDxfId="12"/>
    <tableColumn id="5" xr3:uid="{8E1BB860-0453-4227-85A5-7688C18E051A}" name="Total Quantity" dataDxfId="11"/>
    <tableColumn id="8" xr3:uid="{E380E289-39A7-4526-BCB8-6F4453E6C29F}" name="Quantity Unit of Measure" dataDxfId="10"/>
    <tableColumn id="6" xr3:uid="{F654BB6E-B7B3-4622-8E6F-7B0D05A18B6E}" name="What happened to the package/container (i.e., was it a hard landing, did it fall from cruise altitude, etc.)?" dataDxfId="9"/>
    <tableColumn id="7" xr3:uid="{A184AFF7-EC14-44C0-B695-FB09CEE88B27}" name="Was any HAZMAT released?" dataDxfId="8"/>
  </tableColumns>
  <tableStyleInfo name="TableStyleLight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6F5E15E-7E8D-44F3-88A2-26354F882CBC}" name="Table22" displayName="Table22" ref="A4:F5" totalsRowShown="0" headerRowDxfId="7" headerRowBorderDxfId="6">
  <autoFilter ref="A4:F5" xr:uid="{26F5E15E-7E8D-44F3-88A2-26354F882CBC}"/>
  <tableColumns count="6">
    <tableColumn id="1" xr3:uid="{21EEED26-DB27-491C-9B20-C89E95CF4552}" name="Pilot in Command" dataDxfId="5"/>
    <tableColumn id="2" xr3:uid="{A39E7353-8F02-4DD0-BE13-C79A1F41D294}" name="Control Station Operator" dataDxfId="4"/>
    <tableColumn id="3" xr3:uid="{C8881A2A-6D5C-4F47-B984-1909205A8BD3}" name="Manager" dataDxfId="3"/>
    <tableColumn id="4" xr3:uid="{7717654C-1CB2-4D87-9CF3-A465E49AD5BF}" name="Other" dataDxfId="2"/>
    <tableColumn id="5" xr3:uid="{576D6E21-BACC-40FD-AAB6-3B5B9BCB0978}" name="If &quot;Other&quot; selected, describe." dataDxfId="1"/>
    <tableColumn id="6" xr3:uid="{B2C3F2B8-BE34-4DBF-AA82-DC37E376A8D7}" name="If the pilot to aircraft ratio was greater than 1:1, what was the ratio?" dataDxfId="0"/>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7BE8375-2C23-460E-A18D-43A080AEFB80}" name="Table3" displayName="Table3" ref="A4:D5" totalsRowShown="0" headerRowDxfId="159" dataDxfId="157" headerRowBorderDxfId="158" tableBorderDxfId="156" totalsRowBorderDxfId="155">
  <autoFilter ref="A4:D5" xr:uid="{B7BE8375-2C23-460E-A18D-43A080AEFB80}"/>
  <tableColumns count="4">
    <tableColumn id="1" xr3:uid="{920EE7AE-D763-4F6D-B7A6-025011F06A6C}" name="Cause of Unplanned Flight Path Deviation" dataDxfId="154"/>
    <tableColumn id="4" xr3:uid="{A09D0796-362B-45CA-A448-6DEFD53A6348}" name="Did the UA exceed the approved altitude?" dataDxfId="153"/>
    <tableColumn id="6" xr3:uid="{430C339D-0669-464B-B7A4-9C8E044A8363}" name="If Yes, for how long? (mm:ss)" dataDxfId="152"/>
    <tableColumn id="7" xr3:uid="{31DD3F0C-E84A-4A5A-9100-2FDF1AA83D03}" name="Was the horizontal deviation greater than 50 feet?" dataDxfId="151"/>
  </tableColumns>
  <tableStyleInfo name="TableStyleLight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5DADAD-4713-47CC-B985-CE79BD2A23E7}" name="Table4" displayName="Table4" ref="A4:E5" totalsRowShown="0" headerRowDxfId="150" dataDxfId="148" headerRowBorderDxfId="149" tableBorderDxfId="147" totalsRowBorderDxfId="146">
  <autoFilter ref="A4:E5" xr:uid="{FF5DADAD-4713-47CC-B985-CE79BD2A23E7}"/>
  <tableColumns count="5">
    <tableColumn id="1" xr3:uid="{0D7383BA-8D04-4637-8D89-9F65D0BF47EE}" name="What action took place upon the UA crossing the geofencing boundary?" dataDxfId="145"/>
    <tableColumn id="2" xr3:uid="{E8E00EA4-1B2C-494C-8394-04D5EB067FEE}" name="If the automatic contingency system activated, identify the contingency action." dataDxfId="144"/>
    <tableColumn id="3" xr3:uid="{0EE9292A-4C45-477A-B221-F697AB4300BB}" name="Did the UA return to within the geofencing boundary?" dataDxfId="143"/>
    <tableColumn id="4" xr3:uid="{3DBDE37E-8D6E-4E01-BE7F-2B711C9326A3}" name="If No, identify any hazards or damage resulting from landing outside the geofencing boundary." dataDxfId="142"/>
    <tableColumn id="5" xr3:uid="{A367EAA3-2B92-45AF-B232-3948AE02D343}" name="How long was the UA outside the geofencing boundary? (mm:ss)" dataDxfId="141"/>
  </tableColumns>
  <tableStyleInfo name="TableStyleLight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48C4775-3473-4BB9-AE6E-71E2D7DCAACE}" name="Table5" displayName="Table5" ref="A4:B5" totalsRowShown="0" headerRowDxfId="140" dataDxfId="138" headerRowBorderDxfId="139" tableBorderDxfId="137" totalsRowBorderDxfId="136">
  <autoFilter ref="A4:B5" xr:uid="{248C4775-3473-4BB9-AE6E-71E2D7DCAACE}"/>
  <tableColumns count="2">
    <tableColumn id="1" xr3:uid="{13B2B6AD-DD55-41EB-803E-652B041EF0B6}" name="How far from the designated landing area did the UA land?_x000a_(in feet)" dataDxfId="135"/>
    <tableColumn id="2" xr3:uid="{456F86BB-5E5C-444D-A692-8EF2F8E63B23}" name="What caused the UA to land outside the designated landing area?" dataDxfId="134"/>
  </tableColumns>
  <tableStyleInfo name="TableStyleLight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58C9B7-C45A-4D7B-B470-E7DA5EB37031}" name="Table6" displayName="Table6" ref="A4:B5" totalsRowShown="0" headerRowDxfId="133" dataDxfId="131" headerRowBorderDxfId="132" tableBorderDxfId="130" totalsRowBorderDxfId="129">
  <autoFilter ref="A4:B5" xr:uid="{E958C9B7-C45A-4D7B-B470-E7DA5EB37031}"/>
  <tableColumns count="2">
    <tableColumn id="1" xr3:uid="{54191C45-28CA-4BBD-8CA7-A747658A672E}" name="Which aircraft component(s) failed to operate as intended?" dataDxfId="128"/>
    <tableColumn id="2" xr3:uid="{184DE2EC-48C1-4DC7-9AF4-60C4540BF785}" name="Describe the circumstances behind the aircraft failure." dataDxfId="127"/>
  </tableColumns>
  <tableStyleInfo name="TableStyleLight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EF56F6-3016-44FC-A145-3360CC302E7B}" name="Table7" displayName="Table7" ref="A4:A5" totalsRowShown="0" headerRowDxfId="126" dataDxfId="125" tableBorderDxfId="124">
  <autoFilter ref="A4:A5" xr:uid="{CDEF56F6-3016-44FC-A145-3360CC302E7B}"/>
  <tableColumns count="1">
    <tableColumn id="1" xr3:uid="{8F3CD4BC-A4AD-42B0-B5ED-09395439EB7F}" name="Describe the circumstances leading to the control station malfunction, including the components involved if known (e.g., battery, software, sensor, etc.)." dataDxfId="123"/>
  </tableColumns>
  <tableStyleInfo name="TableStyleLight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A20E65F-6453-412D-ADCC-6276835969D4}" name="Table8" displayName="Table8" ref="A4:C5" totalsRowShown="0" headerRowDxfId="122" dataDxfId="120" headerRowBorderDxfId="121" tableBorderDxfId="119" totalsRowBorderDxfId="118">
  <autoFilter ref="A4:C5" xr:uid="{7A20E65F-6453-412D-ADCC-6276835969D4}"/>
  <tableColumns count="3">
    <tableColumn id="1" xr3:uid="{BC5BE947-E63B-4D51-9760-0D5262860372}" name="Describe the flight termination system installed on the aircraft." dataDxfId="117"/>
    <tableColumn id="2" xr3:uid="{9DC0D609-EC47-4B4B-9547-CE0985E52090}" name="Describe the circumstances leading to the failure of the flight termination system. If known, what caused the flight termination system to fail?" dataDxfId="116"/>
    <tableColumn id="3" xr3:uid="{5752C2BD-6052-4BEB-880C-AC372F6C2960}" name="What corrective action was taken to minimize the risk of the same type of failure occurring again?" dataDxfId="115"/>
  </tableColumns>
  <tableStyleInfo name="TableStyleLight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F0FAC92-8683-428D-8D90-A83D2C8B476A}" name="Table23" displayName="Table23" ref="A4:C5" totalsRowShown="0" headerRowDxfId="114" dataDxfId="112" headerRowBorderDxfId="113" tableBorderDxfId="111" totalsRowBorderDxfId="110">
  <autoFilter ref="A4:C5" xr:uid="{6F0FAC92-8683-428D-8D90-A83D2C8B476A}"/>
  <tableColumns count="3">
    <tableColumn id="1" xr3:uid="{D6BEBC50-7CE2-4AE2-AD01-4622DB960390}" name="Describe the nature and scope of the security breach." dataDxfId="109"/>
    <tableColumn id="2" xr3:uid="{59D80E64-7D6F-45FE-845A-22E4BD43EC38}" name="Identify vulnerabilities that led to the security breach." dataDxfId="108"/>
    <tableColumn id="3" xr3:uid="{D263DCE8-87CE-4B02-94E4-64FB6892F890}" name="What corrective action was taken to minimize the risk of another security breach?" dataDxfId="107"/>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A34"/>
  <sheetViews>
    <sheetView showGridLines="0" zoomScaleNormal="100" workbookViewId="0">
      <selection activeCell="G8" sqref="G8"/>
    </sheetView>
  </sheetViews>
  <sheetFormatPr defaultColWidth="8.85546875" defaultRowHeight="14.25" x14ac:dyDescent="0.2"/>
  <cols>
    <col min="1" max="1" width="90.7109375" style="8" customWidth="1"/>
    <col min="2" max="16384" width="8.85546875" style="8"/>
  </cols>
  <sheetData>
    <row r="1" spans="1:1" ht="70.150000000000006" customHeight="1" x14ac:dyDescent="0.2"/>
    <row r="2" spans="1:1" s="15" customFormat="1" ht="15.75" x14ac:dyDescent="0.25">
      <c r="A2" s="14" t="s">
        <v>198</v>
      </c>
    </row>
    <row r="3" spans="1:1" s="15" customFormat="1" ht="15.75" x14ac:dyDescent="0.25">
      <c r="A3" s="14" t="s">
        <v>144</v>
      </c>
    </row>
    <row r="4" spans="1:1" s="15" customFormat="1" ht="15" x14ac:dyDescent="0.2"/>
    <row r="5" spans="1:1" ht="51" x14ac:dyDescent="0.2">
      <c r="A5" s="16" t="s">
        <v>182</v>
      </c>
    </row>
    <row r="6" spans="1:1" ht="15" customHeight="1" x14ac:dyDescent="0.2">
      <c r="A6" s="9"/>
    </row>
    <row r="7" spans="1:1" ht="15" customHeight="1" x14ac:dyDescent="0.2">
      <c r="A7" s="17" t="s">
        <v>181</v>
      </c>
    </row>
    <row r="8" spans="1:1" ht="140.25" x14ac:dyDescent="0.2">
      <c r="A8" s="18" t="s">
        <v>246</v>
      </c>
    </row>
    <row r="9" spans="1:1" ht="15" customHeight="1" x14ac:dyDescent="0.2">
      <c r="A9" s="19"/>
    </row>
    <row r="10" spans="1:1" x14ac:dyDescent="0.2">
      <c r="A10" s="20" t="s">
        <v>193</v>
      </c>
    </row>
    <row r="11" spans="1:1" ht="89.25" x14ac:dyDescent="0.2">
      <c r="A11" s="21" t="s">
        <v>199</v>
      </c>
    </row>
    <row r="12" spans="1:1" x14ac:dyDescent="0.2">
      <c r="A12" s="22"/>
    </row>
    <row r="13" spans="1:1" ht="76.5" x14ac:dyDescent="0.2">
      <c r="A13" s="23" t="s">
        <v>247</v>
      </c>
    </row>
    <row r="14" spans="1:1" x14ac:dyDescent="0.2">
      <c r="A14" s="22"/>
    </row>
    <row r="15" spans="1:1" x14ac:dyDescent="0.2">
      <c r="A15" s="20" t="s">
        <v>194</v>
      </c>
    </row>
    <row r="16" spans="1:1" x14ac:dyDescent="0.2">
      <c r="A16" s="16" t="s">
        <v>145</v>
      </c>
    </row>
    <row r="17" spans="1:1" x14ac:dyDescent="0.2">
      <c r="A17" s="16" t="s">
        <v>146</v>
      </c>
    </row>
    <row r="18" spans="1:1" ht="25.5" x14ac:dyDescent="0.2">
      <c r="A18" s="16" t="s">
        <v>177</v>
      </c>
    </row>
    <row r="19" spans="1:1" ht="25.5" x14ac:dyDescent="0.2">
      <c r="A19" s="16" t="s">
        <v>195</v>
      </c>
    </row>
    <row r="20" spans="1:1" x14ac:dyDescent="0.2">
      <c r="A20" s="16" t="s">
        <v>186</v>
      </c>
    </row>
    <row r="21" spans="1:1" x14ac:dyDescent="0.2">
      <c r="A21" s="16" t="s">
        <v>187</v>
      </c>
    </row>
    <row r="22" spans="1:1" x14ac:dyDescent="0.2">
      <c r="A22" s="16"/>
    </row>
    <row r="23" spans="1:1" ht="60" customHeight="1" x14ac:dyDescent="0.2">
      <c r="A23" s="19" t="s">
        <v>216</v>
      </c>
    </row>
    <row r="24" spans="1:1" x14ac:dyDescent="0.2">
      <c r="A24" s="20" t="s">
        <v>196</v>
      </c>
    </row>
    <row r="25" spans="1:1" ht="51" x14ac:dyDescent="0.2">
      <c r="A25" s="16" t="s">
        <v>188</v>
      </c>
    </row>
    <row r="26" spans="1:1" x14ac:dyDescent="0.2">
      <c r="A26" s="16" t="s">
        <v>189</v>
      </c>
    </row>
    <row r="27" spans="1:1" ht="25.5" x14ac:dyDescent="0.2">
      <c r="A27" s="16" t="s">
        <v>190</v>
      </c>
    </row>
    <row r="28" spans="1:1" ht="25.5" x14ac:dyDescent="0.2">
      <c r="A28" s="16" t="s">
        <v>191</v>
      </c>
    </row>
    <row r="29" spans="1:1" x14ac:dyDescent="0.2">
      <c r="A29" s="16" t="s">
        <v>192</v>
      </c>
    </row>
    <row r="30" spans="1:1" ht="25.5" x14ac:dyDescent="0.2">
      <c r="A30" s="16" t="s">
        <v>207</v>
      </c>
    </row>
    <row r="31" spans="1:1" x14ac:dyDescent="0.2">
      <c r="A31" s="22"/>
    </row>
    <row r="32" spans="1:1" x14ac:dyDescent="0.2">
      <c r="A32" s="22" t="s">
        <v>259</v>
      </c>
    </row>
    <row r="33" spans="1:1" x14ac:dyDescent="0.2">
      <c r="A33" s="22"/>
    </row>
    <row r="34" spans="1:1" x14ac:dyDescent="0.2">
      <c r="A34" s="22"/>
    </row>
  </sheetData>
  <pageMargins left="0.7" right="0.7" top="0.75" bottom="0.75" header="0.3" footer="0.3"/>
  <pageSetup orientation="portrait" r:id="rId1"/>
  <headerFooter>
    <oddFooter>&amp;C&amp;P of &amp;N</oddFooter>
  </headerFooter>
  <rowBreaks count="1" manualBreakCount="1">
    <brk id="14" max="16383" man="1"/>
  </rowBreaks>
  <drawing r:id="rId2"/>
  <legacyDrawing r:id="rId3"/>
  <oleObjects>
    <mc:AlternateContent xmlns:mc="http://schemas.openxmlformats.org/markup-compatibility/2006">
      <mc:Choice Requires="x14">
        <oleObject progId="Word.Document.12" shapeId="1025" r:id="rId4">
          <objectPr defaultSize="0" altText="US Department of Transportation: Federal Aviation Administration" r:id="rId5">
            <anchor moveWithCells="1">
              <from>
                <xdr:col>0</xdr:col>
                <xdr:colOff>76200</xdr:colOff>
                <xdr:row>0</xdr:row>
                <xdr:rowOff>361950</xdr:rowOff>
              </from>
              <to>
                <xdr:col>0</xdr:col>
                <xdr:colOff>2819400</xdr:colOff>
                <xdr:row>0</xdr:row>
                <xdr:rowOff>647700</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A1:C13"/>
  <sheetViews>
    <sheetView showGridLines="0" workbookViewId="0">
      <selection activeCell="A16" sqref="A16"/>
    </sheetView>
  </sheetViews>
  <sheetFormatPr defaultColWidth="8.7109375" defaultRowHeight="12.75" x14ac:dyDescent="0.2"/>
  <cols>
    <col min="1" max="3" width="40.7109375" style="22" customWidth="1"/>
    <col min="4" max="16384" width="8.7109375" style="22"/>
  </cols>
  <sheetData>
    <row r="1" spans="1:3" ht="10.15" customHeight="1" x14ac:dyDescent="0.2"/>
    <row r="2" spans="1:3" ht="16.149999999999999" customHeight="1" x14ac:dyDescent="0.2">
      <c r="A2" s="110" t="s">
        <v>42</v>
      </c>
      <c r="B2" s="110"/>
      <c r="C2" s="110"/>
    </row>
    <row r="3" spans="1:3" ht="13.15" customHeight="1" x14ac:dyDescent="0.2"/>
    <row r="4" spans="1:3" ht="51" x14ac:dyDescent="0.2">
      <c r="A4" s="76" t="s">
        <v>40</v>
      </c>
      <c r="B4" s="77" t="s">
        <v>45</v>
      </c>
      <c r="C4" s="78" t="s">
        <v>46</v>
      </c>
    </row>
    <row r="5" spans="1:3" ht="15" customHeight="1" x14ac:dyDescent="0.2">
      <c r="A5" s="89"/>
      <c r="B5" s="90"/>
      <c r="C5" s="91"/>
    </row>
    <row r="6" spans="1:3" ht="15" customHeight="1" x14ac:dyDescent="0.2"/>
    <row r="7" spans="1:3" ht="15" customHeight="1" x14ac:dyDescent="0.2"/>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F7356-580A-4F71-BC4A-CFB4C476A5F5}">
  <dimension ref="A1:C5"/>
  <sheetViews>
    <sheetView showGridLines="0" workbookViewId="0">
      <selection activeCell="A19" sqref="A19"/>
    </sheetView>
  </sheetViews>
  <sheetFormatPr defaultColWidth="8.7109375" defaultRowHeight="12.75" x14ac:dyDescent="0.2"/>
  <cols>
    <col min="1" max="3" width="40.7109375" style="22" customWidth="1"/>
    <col min="4" max="16384" width="8.7109375" style="22"/>
  </cols>
  <sheetData>
    <row r="1" spans="1:3" ht="10.15" customHeight="1" x14ac:dyDescent="0.2"/>
    <row r="2" spans="1:3" ht="16.149999999999999" customHeight="1" x14ac:dyDescent="0.2">
      <c r="A2" s="110" t="s">
        <v>220</v>
      </c>
      <c r="B2" s="110"/>
      <c r="C2" s="110"/>
    </row>
    <row r="3" spans="1:3" s="26" customFormat="1" ht="18.399999999999999" customHeight="1" x14ac:dyDescent="0.25"/>
    <row r="4" spans="1:3" ht="25.5" x14ac:dyDescent="0.2">
      <c r="A4" s="83" t="s">
        <v>222</v>
      </c>
      <c r="B4" s="84" t="s">
        <v>223</v>
      </c>
      <c r="C4" s="85" t="s">
        <v>224</v>
      </c>
    </row>
    <row r="5" spans="1:3" x14ac:dyDescent="0.2">
      <c r="A5" s="86"/>
      <c r="B5" s="87"/>
      <c r="C5" s="88"/>
    </row>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E6"/>
  <sheetViews>
    <sheetView showGridLines="0" workbookViewId="0">
      <selection activeCell="D25" sqref="D25"/>
    </sheetView>
  </sheetViews>
  <sheetFormatPr defaultColWidth="8.7109375" defaultRowHeight="12.75" x14ac:dyDescent="0.2"/>
  <cols>
    <col min="1" max="1" width="17.140625" style="22" customWidth="1"/>
    <col min="2" max="2" width="32.7109375" style="22" customWidth="1"/>
    <col min="3" max="3" width="35.7109375" style="22" customWidth="1"/>
    <col min="4" max="4" width="52" style="22" customWidth="1"/>
    <col min="5" max="5" width="46.85546875" style="22" customWidth="1"/>
    <col min="6" max="16384" width="8.7109375" style="22"/>
  </cols>
  <sheetData>
    <row r="1" spans="1:5" ht="10.15" customHeight="1" x14ac:dyDescent="0.2"/>
    <row r="2" spans="1:5" ht="16.149999999999999" customHeight="1" x14ac:dyDescent="0.2">
      <c r="A2" s="110" t="s">
        <v>51</v>
      </c>
      <c r="B2" s="110"/>
      <c r="C2" s="110"/>
      <c r="D2" s="110"/>
      <c r="E2" s="110"/>
    </row>
    <row r="3" spans="1:5" ht="16.5" customHeight="1" x14ac:dyDescent="0.2"/>
    <row r="4" spans="1:5" ht="51" x14ac:dyDescent="0.2">
      <c r="A4" s="76" t="s">
        <v>250</v>
      </c>
      <c r="B4" s="77" t="s">
        <v>251</v>
      </c>
      <c r="C4" s="77" t="s">
        <v>47</v>
      </c>
      <c r="D4" s="77" t="s">
        <v>48</v>
      </c>
      <c r="E4" s="78" t="s">
        <v>49</v>
      </c>
    </row>
    <row r="5" spans="1:5" ht="15" customHeight="1" x14ac:dyDescent="0.2">
      <c r="A5" s="79"/>
      <c r="B5" s="80"/>
      <c r="C5" s="81"/>
      <c r="D5" s="81"/>
      <c r="E5" s="82"/>
    </row>
    <row r="6" spans="1:5" ht="15" customHeight="1" x14ac:dyDescent="0.2"/>
  </sheetData>
  <mergeCells count="1">
    <mergeCell ref="A2:E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dimension ref="A1:E6"/>
  <sheetViews>
    <sheetView showGridLines="0" workbookViewId="0">
      <selection activeCell="B21" sqref="B21"/>
    </sheetView>
  </sheetViews>
  <sheetFormatPr defaultColWidth="8.7109375" defaultRowHeight="12.75" x14ac:dyDescent="0.2"/>
  <cols>
    <col min="1" max="1" width="26.140625" style="22" customWidth="1"/>
    <col min="2" max="2" width="47" style="22" customWidth="1"/>
    <col min="3" max="3" width="38.7109375" style="22" customWidth="1"/>
    <col min="4" max="4" width="48.85546875" style="22" customWidth="1"/>
    <col min="5" max="5" width="47.5703125" style="22" customWidth="1"/>
    <col min="6" max="16384" width="8.7109375" style="22"/>
  </cols>
  <sheetData>
    <row r="1" spans="1:5" ht="10.15" customHeight="1" x14ac:dyDescent="0.2"/>
    <row r="2" spans="1:5" ht="16.149999999999999" customHeight="1" x14ac:dyDescent="0.2">
      <c r="A2" s="110" t="s">
        <v>74</v>
      </c>
      <c r="B2" s="110"/>
      <c r="C2" s="110"/>
      <c r="D2" s="110"/>
      <c r="E2" s="110"/>
    </row>
    <row r="3" spans="1:5" ht="16.899999999999999" customHeight="1" x14ac:dyDescent="0.2"/>
    <row r="4" spans="1:5" ht="38.25" x14ac:dyDescent="0.2">
      <c r="A4" s="76" t="s">
        <v>250</v>
      </c>
      <c r="B4" s="77" t="s">
        <v>251</v>
      </c>
      <c r="C4" s="77" t="s">
        <v>78</v>
      </c>
      <c r="D4" s="77" t="s">
        <v>79</v>
      </c>
      <c r="E4" s="78" t="s">
        <v>49</v>
      </c>
    </row>
    <row r="5" spans="1:5" ht="15" customHeight="1" x14ac:dyDescent="0.2">
      <c r="A5" s="79"/>
      <c r="B5" s="80"/>
      <c r="C5" s="81"/>
      <c r="D5" s="81"/>
      <c r="E5" s="82"/>
    </row>
    <row r="6" spans="1:5" ht="15" customHeight="1" x14ac:dyDescent="0.2"/>
  </sheetData>
  <mergeCells count="1">
    <mergeCell ref="A2:E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J5"/>
  <sheetViews>
    <sheetView showGridLines="0" workbookViewId="0">
      <selection activeCell="H28" sqref="H28"/>
    </sheetView>
  </sheetViews>
  <sheetFormatPr defaultColWidth="8.7109375" defaultRowHeight="12.75" x14ac:dyDescent="0.2"/>
  <cols>
    <col min="1" max="1" width="17.28515625" style="22" customWidth="1"/>
    <col min="2" max="2" width="17.85546875" style="53" customWidth="1"/>
    <col min="3" max="4" width="17.85546875" style="22" customWidth="1"/>
    <col min="5" max="5" width="10.28515625" style="22" bestFit="1" customWidth="1"/>
    <col min="6" max="6" width="15.7109375" style="22" customWidth="1"/>
    <col min="7" max="7" width="26.28515625" style="22" customWidth="1"/>
    <col min="8" max="8" width="26.85546875" style="22" customWidth="1"/>
    <col min="9" max="9" width="34.42578125" style="22" customWidth="1"/>
    <col min="10" max="10" width="29.5703125" style="22" customWidth="1"/>
    <col min="11" max="16384" width="8.7109375" style="22"/>
  </cols>
  <sheetData>
    <row r="1" spans="1:10" ht="10.15" customHeight="1" x14ac:dyDescent="0.2"/>
    <row r="2" spans="1:10" ht="16.149999999999999" customHeight="1" x14ac:dyDescent="0.2">
      <c r="A2" s="110" t="s">
        <v>50</v>
      </c>
      <c r="B2" s="110"/>
      <c r="C2" s="110"/>
      <c r="D2" s="110"/>
      <c r="E2" s="110"/>
      <c r="F2" s="110"/>
      <c r="G2" s="110"/>
      <c r="H2" s="110"/>
      <c r="I2" s="110"/>
      <c r="J2" s="110"/>
    </row>
    <row r="3" spans="1:10" s="58" customFormat="1" ht="39" customHeight="1" x14ac:dyDescent="0.25">
      <c r="A3" s="56" t="s">
        <v>155</v>
      </c>
      <c r="B3" s="57"/>
      <c r="C3" s="57"/>
      <c r="D3" s="57"/>
      <c r="E3" s="57"/>
    </row>
    <row r="4" spans="1:10" s="47" customFormat="1" ht="51" x14ac:dyDescent="0.25">
      <c r="A4" s="102" t="s">
        <v>252</v>
      </c>
      <c r="B4" s="102" t="s">
        <v>253</v>
      </c>
      <c r="C4" s="102" t="s">
        <v>254</v>
      </c>
      <c r="D4" s="102" t="s">
        <v>255</v>
      </c>
      <c r="E4" s="102" t="s">
        <v>256</v>
      </c>
      <c r="F4" s="102" t="s">
        <v>91</v>
      </c>
      <c r="G4" s="102" t="s">
        <v>152</v>
      </c>
      <c r="H4" s="102" t="s">
        <v>153</v>
      </c>
      <c r="I4" s="102" t="s">
        <v>108</v>
      </c>
      <c r="J4" s="102" t="s">
        <v>154</v>
      </c>
    </row>
    <row r="5" spans="1:10" ht="15" customHeight="1" x14ac:dyDescent="0.2">
      <c r="A5" s="71"/>
      <c r="B5" s="72"/>
      <c r="C5" s="73"/>
      <c r="D5" s="73"/>
      <c r="E5" s="73"/>
      <c r="F5" s="74"/>
      <c r="G5" s="69"/>
      <c r="H5" s="75"/>
      <c r="I5" s="74"/>
      <c r="J5" s="69"/>
    </row>
  </sheetData>
  <mergeCells count="1">
    <mergeCell ref="A2:J2"/>
  </mergeCells>
  <dataValidations count="1">
    <dataValidation type="list" allowBlank="1" showInputMessage="1" showErrorMessage="1" sqref="F5" xr:uid="{A1315C66-3785-4C18-BF3D-718754117874}">
      <formula1>"Flight log,Google Earth,Other"</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6CCD9F3E-80F8-46AE-B9ED-62076D2D5F16}">
          <x14:formula1>
            <xm:f>Values!$I$2:$I$7</xm:f>
          </x14:formula1>
          <xm:sqref>I5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F5"/>
  <sheetViews>
    <sheetView showGridLines="0" workbookViewId="0">
      <selection activeCell="D28" sqref="D28"/>
    </sheetView>
  </sheetViews>
  <sheetFormatPr defaultColWidth="8.7109375" defaultRowHeight="12.75" x14ac:dyDescent="0.2"/>
  <cols>
    <col min="1" max="1" width="31.7109375" style="22" customWidth="1"/>
    <col min="2" max="2" width="31.7109375" style="53" customWidth="1"/>
    <col min="3" max="3" width="45.140625" style="22" customWidth="1"/>
    <col min="4" max="4" width="51" style="22" bestFit="1" customWidth="1"/>
    <col min="5" max="5" width="29.5703125" style="22" customWidth="1"/>
    <col min="6" max="6" width="35.42578125" style="22" customWidth="1"/>
    <col min="7" max="16384" width="8.7109375" style="22"/>
  </cols>
  <sheetData>
    <row r="1" spans="1:6" ht="10.15" customHeight="1" x14ac:dyDescent="0.2"/>
    <row r="2" spans="1:6" ht="16.149999999999999" customHeight="1" x14ac:dyDescent="0.2">
      <c r="A2" s="110" t="s">
        <v>53</v>
      </c>
      <c r="B2" s="110"/>
      <c r="C2" s="110"/>
      <c r="D2" s="110"/>
      <c r="E2" s="110"/>
      <c r="F2" s="110"/>
    </row>
    <row r="3" spans="1:6" ht="13.15" customHeight="1" x14ac:dyDescent="0.2"/>
    <row r="4" spans="1:6" ht="51" x14ac:dyDescent="0.2">
      <c r="A4" s="102" t="s">
        <v>61</v>
      </c>
      <c r="B4" s="102" t="s">
        <v>60</v>
      </c>
      <c r="C4" s="102" t="s">
        <v>54</v>
      </c>
      <c r="D4" s="102" t="s">
        <v>59</v>
      </c>
      <c r="E4" s="102" t="s">
        <v>154</v>
      </c>
      <c r="F4" s="102" t="s">
        <v>67</v>
      </c>
    </row>
    <row r="5" spans="1:6" ht="15" customHeight="1" x14ac:dyDescent="0.2">
      <c r="A5" s="69"/>
      <c r="B5" s="69"/>
      <c r="C5" s="69"/>
      <c r="D5" s="69"/>
      <c r="E5" s="69"/>
      <c r="F5" s="69"/>
    </row>
  </sheetData>
  <mergeCells count="1">
    <mergeCell ref="A2:F2"/>
  </mergeCells>
  <pageMargins left="0.7" right="0.7" top="0.75" bottom="0.75" header="0.3" footer="0.3"/>
  <pageSetup orientation="landscape" r:id="rId1"/>
  <headerFooter>
    <oddFooter>&amp;LInstrument/UAS Flight Anomaly Report (8/24)&amp;C&amp;D&amp;R&amp;P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AC02022-FF3E-4035-91C6-2824445035AB}">
          <x14:formula1>
            <xm:f>Values!$M$2:$M$6</xm:f>
          </x14:formula1>
          <xm:sqref>D5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E5"/>
  <sheetViews>
    <sheetView showGridLines="0" workbookViewId="0">
      <selection activeCell="D19" sqref="D19"/>
    </sheetView>
  </sheetViews>
  <sheetFormatPr defaultColWidth="8.7109375" defaultRowHeight="12.75" x14ac:dyDescent="0.2"/>
  <cols>
    <col min="1" max="1" width="17" style="22" customWidth="1"/>
    <col min="2" max="2" width="18.28515625" style="53" customWidth="1"/>
    <col min="3" max="3" width="33" style="22" customWidth="1"/>
    <col min="4" max="4" width="51" style="22" bestFit="1" customWidth="1"/>
    <col min="5" max="5" width="29.5703125" style="22" customWidth="1"/>
    <col min="6" max="16384" width="8.7109375" style="22"/>
  </cols>
  <sheetData>
    <row r="1" spans="1:5" ht="10.15" customHeight="1" x14ac:dyDescent="0.2"/>
    <row r="2" spans="1:5" ht="16.149999999999999" customHeight="1" x14ac:dyDescent="0.2">
      <c r="A2" s="110" t="s">
        <v>20</v>
      </c>
      <c r="B2" s="110"/>
      <c r="C2" s="110"/>
      <c r="D2" s="110"/>
      <c r="E2" s="47"/>
    </row>
    <row r="3" spans="1:5" ht="19.149999999999999" customHeight="1" x14ac:dyDescent="0.2"/>
    <row r="4" spans="1:5" ht="51" x14ac:dyDescent="0.2">
      <c r="A4" s="102" t="s">
        <v>14</v>
      </c>
      <c r="B4" s="102" t="s">
        <v>257</v>
      </c>
      <c r="C4" s="102" t="s">
        <v>156</v>
      </c>
      <c r="D4" s="102" t="s">
        <v>109</v>
      </c>
      <c r="E4" s="102" t="s">
        <v>154</v>
      </c>
    </row>
    <row r="5" spans="1:5" ht="15" customHeight="1" x14ac:dyDescent="0.2">
      <c r="A5" s="70"/>
      <c r="B5" s="70"/>
      <c r="C5" s="70"/>
      <c r="D5" s="61"/>
      <c r="E5" s="69"/>
    </row>
  </sheetData>
  <mergeCells count="1">
    <mergeCell ref="A2:D2"/>
  </mergeCells>
  <dataValidations count="1">
    <dataValidation allowBlank="1" showInputMessage="1" showErrorMessage="1" promptTitle="Duration" prompt="For the longest CNPC lost link occurrence during the flight, state the number of minutes and/or seconds that the UAS was without the link. Format: mm:ss" sqref="B5" xr:uid="{00000000-0002-0000-0F00-000001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69BE0950-CF45-42C5-B6D2-83C9CCB4EC68}">
          <x14:formula1>
            <xm:f>Values!$K$2:$K$8</xm:f>
          </x14:formula1>
          <xm:sqref>D5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C13"/>
  <sheetViews>
    <sheetView showGridLines="0" workbookViewId="0">
      <selection activeCell="B17" sqref="B17"/>
    </sheetView>
  </sheetViews>
  <sheetFormatPr defaultColWidth="8.7109375" defaultRowHeight="12.75" x14ac:dyDescent="0.2"/>
  <cols>
    <col min="1" max="3" width="40.7109375" style="22" customWidth="1"/>
    <col min="4" max="16384" width="8.7109375" style="22"/>
  </cols>
  <sheetData>
    <row r="1" spans="1:3" ht="10.15" customHeight="1" x14ac:dyDescent="0.2"/>
    <row r="2" spans="1:3" ht="16.149999999999999" customHeight="1" x14ac:dyDescent="0.2">
      <c r="A2" s="110" t="s">
        <v>86</v>
      </c>
      <c r="B2" s="110"/>
      <c r="C2" s="110"/>
    </row>
    <row r="3" spans="1:3" ht="16.149999999999999" customHeight="1" x14ac:dyDescent="0.2"/>
    <row r="4" spans="1:3" ht="51" x14ac:dyDescent="0.2">
      <c r="A4" s="102" t="s">
        <v>83</v>
      </c>
      <c r="B4" s="102" t="s">
        <v>88</v>
      </c>
      <c r="C4" s="102" t="s">
        <v>46</v>
      </c>
    </row>
    <row r="5" spans="1:3" ht="15" customHeight="1" x14ac:dyDescent="0.2">
      <c r="A5" s="68"/>
      <c r="B5" s="68"/>
      <c r="C5" s="68"/>
    </row>
    <row r="6" spans="1:3" ht="15" customHeight="1" x14ac:dyDescent="0.2"/>
    <row r="7" spans="1:3" ht="15" customHeight="1" x14ac:dyDescent="0.2"/>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dimension ref="A1:C14"/>
  <sheetViews>
    <sheetView showGridLines="0" workbookViewId="0">
      <selection activeCell="C19" sqref="C19"/>
    </sheetView>
  </sheetViews>
  <sheetFormatPr defaultColWidth="8.7109375" defaultRowHeight="12.75" x14ac:dyDescent="0.2"/>
  <cols>
    <col min="1" max="3" width="40.7109375" style="22" customWidth="1"/>
    <col min="4" max="16384" width="8.7109375" style="22"/>
  </cols>
  <sheetData>
    <row r="1" spans="1:3" ht="10.15" customHeight="1" x14ac:dyDescent="0.2"/>
    <row r="2" spans="1:3" ht="16.149999999999999" customHeight="1" x14ac:dyDescent="0.2">
      <c r="A2" s="110" t="s">
        <v>15</v>
      </c>
      <c r="B2" s="110"/>
      <c r="C2" s="110"/>
    </row>
    <row r="3" spans="1:3" ht="18.399999999999999" customHeight="1" x14ac:dyDescent="0.2"/>
    <row r="4" spans="1:3" ht="38.25" x14ac:dyDescent="0.2">
      <c r="A4" s="102" t="s">
        <v>68</v>
      </c>
      <c r="B4" s="102" t="s">
        <v>69</v>
      </c>
      <c r="C4" s="102" t="s">
        <v>110</v>
      </c>
    </row>
    <row r="5" spans="1:3" ht="15" customHeight="1" x14ac:dyDescent="0.2">
      <c r="A5" s="69"/>
      <c r="B5" s="69"/>
      <c r="C5" s="69"/>
    </row>
    <row r="6" spans="1:3" ht="15" customHeight="1" x14ac:dyDescent="0.2"/>
    <row r="7" spans="1:3" ht="15" customHeight="1" x14ac:dyDescent="0.2"/>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row r="14" spans="1:3" ht="15" customHeight="1" x14ac:dyDescent="0.2"/>
  </sheetData>
  <mergeCells count="1">
    <mergeCell ref="A2:C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
  <dimension ref="A1:C19"/>
  <sheetViews>
    <sheetView showGridLines="0" workbookViewId="0">
      <selection activeCell="C20" sqref="C20"/>
    </sheetView>
  </sheetViews>
  <sheetFormatPr defaultColWidth="8.7109375" defaultRowHeight="12.75" x14ac:dyDescent="0.2"/>
  <cols>
    <col min="1" max="1" width="25.5703125" style="22" customWidth="1"/>
    <col min="2" max="2" width="44" style="22" customWidth="1"/>
    <col min="3" max="3" width="47.85546875" style="22" customWidth="1"/>
    <col min="4" max="16384" width="8.7109375" style="22"/>
  </cols>
  <sheetData>
    <row r="1" spans="1:3" ht="10.15" customHeight="1" x14ac:dyDescent="0.2"/>
    <row r="2" spans="1:3" ht="16.149999999999999" customHeight="1" x14ac:dyDescent="0.2">
      <c r="A2" s="110" t="s">
        <v>29</v>
      </c>
      <c r="B2" s="110"/>
      <c r="C2" s="110"/>
    </row>
    <row r="3" spans="1:3" ht="19.899999999999999" customHeight="1" x14ac:dyDescent="0.2"/>
    <row r="4" spans="1:3" ht="25.5" x14ac:dyDescent="0.2">
      <c r="A4" s="102" t="s">
        <v>30</v>
      </c>
      <c r="B4" s="102" t="s">
        <v>28</v>
      </c>
      <c r="C4" s="102" t="s">
        <v>31</v>
      </c>
    </row>
    <row r="5" spans="1:3" ht="15" customHeight="1" x14ac:dyDescent="0.2">
      <c r="A5" s="68"/>
      <c r="B5" s="69"/>
      <c r="C5" s="69"/>
    </row>
    <row r="6" spans="1:3" ht="15" customHeight="1" x14ac:dyDescent="0.2"/>
    <row r="7" spans="1:3" ht="15" customHeight="1" x14ac:dyDescent="0.2"/>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sheetData>
  <mergeCells count="1">
    <mergeCell ref="A2:C2"/>
  </mergeCells>
  <dataValidations count="1">
    <dataValidation type="list" allowBlank="1" showInputMessage="1" showErrorMessage="1" sqref="A5" xr:uid="{344F5CA5-020F-4304-AE90-74798CDD445F}">
      <formula1>"Ground Check,Repair,Replace"</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21"/>
  <sheetViews>
    <sheetView showGridLines="0" workbookViewId="0">
      <pane ySplit="1" topLeftCell="A16" activePane="bottomLeft" state="frozen"/>
      <selection activeCell="A4" sqref="A4:C4"/>
      <selection pane="bottomLeft" activeCell="B9" sqref="B9"/>
    </sheetView>
  </sheetViews>
  <sheetFormatPr defaultColWidth="8.85546875" defaultRowHeight="12.75" x14ac:dyDescent="0.25"/>
  <cols>
    <col min="1" max="1" width="28.28515625" style="26" bestFit="1" customWidth="1"/>
    <col min="2" max="2" width="91.85546875" style="19" customWidth="1"/>
    <col min="3" max="3" width="16" style="26" bestFit="1" customWidth="1"/>
    <col min="4" max="16384" width="8.85546875" style="26"/>
  </cols>
  <sheetData>
    <row r="1" spans="1:3" ht="15" customHeight="1" x14ac:dyDescent="0.25">
      <c r="A1" s="47" t="s">
        <v>32</v>
      </c>
      <c r="B1" s="48" t="s">
        <v>33</v>
      </c>
      <c r="C1" s="47" t="s">
        <v>34</v>
      </c>
    </row>
    <row r="2" spans="1:3" ht="76.5" x14ac:dyDescent="0.25">
      <c r="A2" s="26" t="s">
        <v>141</v>
      </c>
      <c r="B2" s="49" t="s">
        <v>104</v>
      </c>
      <c r="C2" s="19" t="s">
        <v>114</v>
      </c>
    </row>
    <row r="3" spans="1:3" ht="38.25" x14ac:dyDescent="0.2">
      <c r="A3" s="26" t="s">
        <v>101</v>
      </c>
      <c r="B3" s="19" t="s">
        <v>122</v>
      </c>
      <c r="C3" s="16" t="s">
        <v>102</v>
      </c>
    </row>
    <row r="4" spans="1:3" ht="25.5" x14ac:dyDescent="0.2">
      <c r="A4" s="19" t="s">
        <v>132</v>
      </c>
      <c r="B4" s="19" t="s">
        <v>142</v>
      </c>
      <c r="C4" s="16" t="s">
        <v>133</v>
      </c>
    </row>
    <row r="5" spans="1:3" ht="38.25" x14ac:dyDescent="0.2">
      <c r="A5" s="19" t="s">
        <v>140</v>
      </c>
      <c r="B5" s="16" t="s">
        <v>134</v>
      </c>
      <c r="C5" s="19" t="s">
        <v>143</v>
      </c>
    </row>
    <row r="6" spans="1:3" x14ac:dyDescent="0.2">
      <c r="A6" s="26" t="s">
        <v>115</v>
      </c>
      <c r="B6" s="19" t="s">
        <v>123</v>
      </c>
      <c r="C6" s="16"/>
    </row>
    <row r="7" spans="1:3" ht="38.25" x14ac:dyDescent="0.25">
      <c r="A7" s="26" t="s">
        <v>80</v>
      </c>
      <c r="B7" s="19" t="s">
        <v>124</v>
      </c>
      <c r="C7" s="26" t="s">
        <v>81</v>
      </c>
    </row>
    <row r="8" spans="1:3" ht="25.5" x14ac:dyDescent="0.25">
      <c r="A8" s="50" t="s">
        <v>178</v>
      </c>
      <c r="B8" s="50" t="s">
        <v>179</v>
      </c>
      <c r="C8" s="50" t="s">
        <v>180</v>
      </c>
    </row>
    <row r="9" spans="1:3" ht="25.5" x14ac:dyDescent="0.2">
      <c r="A9" s="26" t="s">
        <v>130</v>
      </c>
      <c r="B9" s="16" t="s">
        <v>131</v>
      </c>
      <c r="C9" s="26" t="s">
        <v>111</v>
      </c>
    </row>
    <row r="10" spans="1:3" ht="38.25" x14ac:dyDescent="0.25">
      <c r="A10" s="26" t="s">
        <v>116</v>
      </c>
      <c r="B10" s="19" t="s">
        <v>117</v>
      </c>
      <c r="C10" s="26" t="s">
        <v>118</v>
      </c>
    </row>
    <row r="11" spans="1:3" ht="89.25" x14ac:dyDescent="0.25">
      <c r="A11" s="26" t="s">
        <v>92</v>
      </c>
      <c r="B11" s="19" t="s">
        <v>125</v>
      </c>
      <c r="C11" s="26" t="s">
        <v>94</v>
      </c>
    </row>
    <row r="12" spans="1:3" ht="28.15" customHeight="1" x14ac:dyDescent="0.25">
      <c r="A12" s="26" t="s">
        <v>93</v>
      </c>
      <c r="B12" s="19" t="s">
        <v>98</v>
      </c>
      <c r="C12" s="26" t="s">
        <v>97</v>
      </c>
    </row>
    <row r="13" spans="1:3" ht="28.9" customHeight="1" x14ac:dyDescent="0.25">
      <c r="A13" s="26" t="s">
        <v>139</v>
      </c>
      <c r="B13" s="19" t="s">
        <v>126</v>
      </c>
      <c r="C13" s="26" t="s">
        <v>82</v>
      </c>
    </row>
    <row r="14" spans="1:3" ht="25.5" x14ac:dyDescent="0.25">
      <c r="A14" s="19" t="s">
        <v>138</v>
      </c>
      <c r="B14" s="19" t="s">
        <v>127</v>
      </c>
      <c r="C14" s="19" t="s">
        <v>82</v>
      </c>
    </row>
    <row r="15" spans="1:3" ht="38.25" x14ac:dyDescent="0.2">
      <c r="A15" s="19" t="s">
        <v>112</v>
      </c>
      <c r="B15" s="16" t="s">
        <v>128</v>
      </c>
      <c r="C15" s="19" t="s">
        <v>113</v>
      </c>
    </row>
    <row r="16" spans="1:3" ht="63.75" x14ac:dyDescent="0.25">
      <c r="A16" s="26" t="s">
        <v>95</v>
      </c>
      <c r="B16" s="19" t="s">
        <v>99</v>
      </c>
      <c r="C16" s="26" t="s">
        <v>94</v>
      </c>
    </row>
    <row r="17" spans="1:3" ht="76.5" x14ac:dyDescent="0.25">
      <c r="A17" s="26" t="s">
        <v>96</v>
      </c>
      <c r="B17" s="19" t="s">
        <v>100</v>
      </c>
      <c r="C17" s="26" t="s">
        <v>94</v>
      </c>
    </row>
    <row r="18" spans="1:3" x14ac:dyDescent="0.2">
      <c r="A18" s="26" t="s">
        <v>136</v>
      </c>
      <c r="B18" s="16" t="s">
        <v>135</v>
      </c>
      <c r="C18" s="22" t="s">
        <v>111</v>
      </c>
    </row>
    <row r="19" spans="1:3" ht="63.75" x14ac:dyDescent="0.25">
      <c r="A19" s="26" t="s">
        <v>200</v>
      </c>
      <c r="B19" s="19" t="s">
        <v>201</v>
      </c>
      <c r="C19" s="26" t="s">
        <v>94</v>
      </c>
    </row>
    <row r="20" spans="1:3" ht="38.25" x14ac:dyDescent="0.2">
      <c r="A20" s="19" t="s">
        <v>137</v>
      </c>
      <c r="B20" s="16" t="s">
        <v>129</v>
      </c>
      <c r="C20" s="26" t="s">
        <v>111</v>
      </c>
    </row>
    <row r="21" spans="1:3" x14ac:dyDescent="0.25">
      <c r="A21" s="26" t="s">
        <v>119</v>
      </c>
      <c r="B21" s="19" t="s">
        <v>121</v>
      </c>
      <c r="C21" s="26" t="s">
        <v>120</v>
      </c>
    </row>
  </sheetData>
  <pageMargins left="0.25" right="0.25" top="0.75" bottom="0.75" header="0.3" footer="0.3"/>
  <pageSetup scale="98" fitToHeight="0" orientation="landscape" r:id="rId1"/>
  <headerFooter>
    <oddHeader>&amp;CUAS Flight Anomaly Report Definitions</oddHeader>
    <oddFooter>Page &amp;P of &amp;N</odd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E9"/>
  <sheetViews>
    <sheetView showGridLines="0" workbookViewId="0">
      <selection activeCell="B19" sqref="B19"/>
    </sheetView>
  </sheetViews>
  <sheetFormatPr defaultColWidth="8.7109375" defaultRowHeight="12.75" x14ac:dyDescent="0.2"/>
  <cols>
    <col min="1" max="1" width="57" style="22" customWidth="1"/>
    <col min="2" max="2" width="59.7109375" style="22" customWidth="1"/>
    <col min="3" max="3" width="27.140625" style="22" bestFit="1" customWidth="1"/>
    <col min="4" max="4" width="26.5703125" style="22" customWidth="1"/>
    <col min="5" max="5" width="22.7109375" style="22" bestFit="1" customWidth="1"/>
    <col min="6" max="16384" width="8.7109375" style="22"/>
  </cols>
  <sheetData>
    <row r="1" spans="1:5" ht="10.15" customHeight="1" x14ac:dyDescent="0.2"/>
    <row r="2" spans="1:5" ht="16.149999999999999" customHeight="1" x14ac:dyDescent="0.2">
      <c r="A2" s="110" t="s">
        <v>41</v>
      </c>
      <c r="B2" s="110"/>
      <c r="C2" s="110"/>
      <c r="D2" s="110"/>
      <c r="E2" s="110"/>
    </row>
    <row r="3" spans="1:5" ht="21.4" customHeight="1" x14ac:dyDescent="0.2"/>
    <row r="4" spans="1:5" ht="38.25" x14ac:dyDescent="0.2">
      <c r="A4" s="102" t="s">
        <v>40</v>
      </c>
      <c r="B4" s="102" t="s">
        <v>43</v>
      </c>
      <c r="C4" s="102" t="s">
        <v>209</v>
      </c>
      <c r="D4" s="102" t="s">
        <v>208</v>
      </c>
      <c r="E4" s="102" t="s">
        <v>258</v>
      </c>
    </row>
    <row r="5" spans="1:5" ht="15" customHeight="1" x14ac:dyDescent="0.2">
      <c r="A5" s="61"/>
      <c r="B5" s="61"/>
      <c r="C5" s="61"/>
      <c r="D5" s="61"/>
      <c r="E5" s="67"/>
    </row>
    <row r="6" spans="1:5" ht="15" customHeight="1" x14ac:dyDescent="0.2"/>
    <row r="7" spans="1:5" ht="15" customHeight="1" x14ac:dyDescent="0.2"/>
    <row r="8" spans="1:5" ht="15" customHeight="1" x14ac:dyDescent="0.2"/>
    <row r="9" spans="1:5" ht="15" customHeight="1" x14ac:dyDescent="0.2"/>
  </sheetData>
  <mergeCells count="1">
    <mergeCell ref="A2:E2"/>
  </mergeCells>
  <dataValidations count="2">
    <dataValidation type="list" allowBlank="1" showInputMessage="1" showErrorMessage="1" sqref="C5" xr:uid="{25236CD4-BC24-4801-83E0-6799771E0CFD}">
      <formula1>"Emergency,Precautionary"</formula1>
    </dataValidation>
    <dataValidation type="list" allowBlank="1" showInputMessage="1" showErrorMessage="1" sqref="D5" xr:uid="{17F43871-9592-4B30-9F90-8A6EEEA10144}">
      <formula1>"No,Yes"</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A1:B5"/>
  <sheetViews>
    <sheetView showGridLines="0" workbookViewId="0">
      <selection activeCell="E6" sqref="E6"/>
    </sheetView>
  </sheetViews>
  <sheetFormatPr defaultColWidth="8.7109375" defaultRowHeight="12.75" x14ac:dyDescent="0.2"/>
  <cols>
    <col min="1" max="1" width="71.42578125" style="22" customWidth="1"/>
    <col min="2" max="16384" width="8.7109375" style="22"/>
  </cols>
  <sheetData>
    <row r="1" spans="1:2" ht="10.15" customHeight="1" x14ac:dyDescent="0.2"/>
    <row r="2" spans="1:2" ht="16.149999999999999" customHeight="1" x14ac:dyDescent="0.2">
      <c r="A2" s="54" t="s">
        <v>184</v>
      </c>
    </row>
    <row r="3" spans="1:2" ht="17.649999999999999" customHeight="1" x14ac:dyDescent="0.2"/>
    <row r="4" spans="1:2" ht="25.5" x14ac:dyDescent="0.2">
      <c r="A4" s="51" t="s">
        <v>44</v>
      </c>
      <c r="B4" s="59"/>
    </row>
    <row r="5" spans="1:2" ht="15" customHeight="1" x14ac:dyDescent="0.2">
      <c r="A5" s="60"/>
    </row>
  </sheetData>
  <dataValidations count="1">
    <dataValidation allowBlank="1" showInputMessage="1" showErrorMessage="1" promptTitle="Corrective Action" prompt="Describe the changes made to the flight termination system and/or procedures to try to prevent the same unintended deployment from reoccurring." sqref="A5" xr:uid="{00000000-0002-0000-1400-000000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dimension ref="A1:B9"/>
  <sheetViews>
    <sheetView showGridLines="0" workbookViewId="0">
      <selection activeCell="D26" sqref="D26"/>
    </sheetView>
  </sheetViews>
  <sheetFormatPr defaultRowHeight="15" x14ac:dyDescent="0.25"/>
  <cols>
    <col min="1" max="2" width="60.7109375" customWidth="1"/>
  </cols>
  <sheetData>
    <row r="1" spans="1:2" ht="10.15" customHeight="1" x14ac:dyDescent="0.25"/>
    <row r="2" spans="1:2" ht="16.149999999999999" customHeight="1" x14ac:dyDescent="0.25">
      <c r="A2" s="111" t="s">
        <v>87</v>
      </c>
      <c r="B2" s="111"/>
    </row>
    <row r="3" spans="1:2" ht="30" customHeight="1" x14ac:dyDescent="0.25"/>
    <row r="4" spans="1:2" ht="30" x14ac:dyDescent="0.25">
      <c r="A4" s="103" t="s">
        <v>83</v>
      </c>
      <c r="B4" s="103" t="s">
        <v>84</v>
      </c>
    </row>
    <row r="5" spans="1:2" ht="15" customHeight="1" x14ac:dyDescent="0.25">
      <c r="A5" s="66"/>
      <c r="B5" s="66"/>
    </row>
    <row r="6" spans="1:2" ht="15" customHeight="1" x14ac:dyDescent="0.25"/>
    <row r="7" spans="1:2" ht="15" customHeight="1" x14ac:dyDescent="0.25"/>
    <row r="8" spans="1:2" ht="15" customHeight="1" x14ac:dyDescent="0.25"/>
    <row r="9" spans="1:2" ht="15" customHeight="1" x14ac:dyDescent="0.25"/>
  </sheetData>
  <mergeCells count="1">
    <mergeCell ref="A2:B2"/>
  </mergeCells>
  <dataValidations count="1">
    <dataValidation allowBlank="1" showInputMessage="1" showErrorMessage="1" promptTitle="Parachute Description" prompt="Provide the characteristics of the parachute recovery system that are relevant to the event that occurred." sqref="A5" xr:uid="{00000000-0002-0000-1500-000000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dimension ref="A1:A18"/>
  <sheetViews>
    <sheetView showGridLines="0" workbookViewId="0">
      <selection activeCell="A22" sqref="A22"/>
    </sheetView>
  </sheetViews>
  <sheetFormatPr defaultRowHeight="15" x14ac:dyDescent="0.25"/>
  <cols>
    <col min="1" max="1" width="71.42578125" customWidth="1"/>
  </cols>
  <sheetData>
    <row r="1" spans="1:1" ht="10.15" customHeight="1" x14ac:dyDescent="0.25"/>
    <row r="2" spans="1:1" ht="16.149999999999999" customHeight="1" x14ac:dyDescent="0.25">
      <c r="A2" s="7" t="s">
        <v>185</v>
      </c>
    </row>
    <row r="3" spans="1:1" ht="30" customHeight="1" x14ac:dyDescent="0.25"/>
    <row r="4" spans="1:1" ht="30" x14ac:dyDescent="0.25">
      <c r="A4" s="11" t="s">
        <v>85</v>
      </c>
    </row>
    <row r="5" spans="1:1" ht="45" customHeight="1" x14ac:dyDescent="0.25">
      <c r="A5" s="12"/>
    </row>
    <row r="6" spans="1:1" ht="15" customHeight="1" x14ac:dyDescent="0.25"/>
    <row r="7" spans="1:1" ht="15" customHeight="1" x14ac:dyDescent="0.25"/>
    <row r="8" spans="1:1" ht="15" customHeight="1" x14ac:dyDescent="0.25"/>
    <row r="9" spans="1:1" ht="15" customHeight="1" x14ac:dyDescent="0.25"/>
    <row r="10" spans="1:1" ht="15" customHeight="1" x14ac:dyDescent="0.25"/>
    <row r="11" spans="1:1" ht="15" customHeight="1" x14ac:dyDescent="0.25"/>
    <row r="12" spans="1:1" ht="15" customHeight="1" x14ac:dyDescent="0.25"/>
    <row r="13" spans="1:1" ht="15" customHeight="1" x14ac:dyDescent="0.25"/>
    <row r="14" spans="1:1" ht="15" customHeight="1" x14ac:dyDescent="0.25"/>
    <row r="15" spans="1:1" ht="15" customHeight="1" x14ac:dyDescent="0.25"/>
    <row r="16" spans="1:1" ht="15" customHeight="1" x14ac:dyDescent="0.25"/>
    <row r="17" ht="15" customHeight="1" x14ac:dyDescent="0.25"/>
    <row r="18" ht="15" customHeight="1" x14ac:dyDescent="0.25"/>
  </sheetData>
  <dataValidations count="1">
    <dataValidation allowBlank="1" showInputMessage="1" showErrorMessage="1" promptTitle="Corrective Action" prompt="Describe the changes made to the parachute recovery system and/or procedures to try to prevent the same unintended deployment from reoccurring." sqref="A5" xr:uid="{00000000-0002-0000-1600-000000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H5"/>
  <sheetViews>
    <sheetView showGridLines="0" workbookViewId="0">
      <selection activeCell="A21" sqref="A21"/>
    </sheetView>
  </sheetViews>
  <sheetFormatPr defaultRowHeight="15" x14ac:dyDescent="0.25"/>
  <cols>
    <col min="1" max="1" width="17" customWidth="1"/>
    <col min="2" max="2" width="22.7109375" bestFit="1" customWidth="1"/>
    <col min="3" max="3" width="35.7109375" customWidth="1"/>
    <col min="4" max="4" width="15.42578125" customWidth="1"/>
    <col min="5" max="5" width="15.140625" customWidth="1"/>
    <col min="6" max="6" width="18" customWidth="1"/>
    <col min="7" max="7" width="50" bestFit="1" customWidth="1"/>
    <col min="8" max="8" width="18.42578125" bestFit="1" customWidth="1"/>
  </cols>
  <sheetData>
    <row r="1" spans="1:8" ht="10.15" customHeight="1" x14ac:dyDescent="0.25"/>
    <row r="2" spans="1:8" ht="16.149999999999999" customHeight="1" x14ac:dyDescent="0.25">
      <c r="A2" s="111" t="s">
        <v>158</v>
      </c>
      <c r="B2" s="111"/>
      <c r="C2" s="111"/>
      <c r="D2" s="111"/>
      <c r="E2" s="111"/>
      <c r="F2" s="111"/>
      <c r="G2" s="111"/>
      <c r="H2" s="111"/>
    </row>
    <row r="3" spans="1:8" ht="30" customHeight="1" x14ac:dyDescent="0.25"/>
    <row r="4" spans="1:8" ht="30" x14ac:dyDescent="0.25">
      <c r="A4" s="103" t="s">
        <v>166</v>
      </c>
      <c r="B4" s="103" t="s">
        <v>159</v>
      </c>
      <c r="C4" s="103" t="s">
        <v>167</v>
      </c>
      <c r="D4" s="103" t="s">
        <v>160</v>
      </c>
      <c r="E4" s="103" t="s">
        <v>161</v>
      </c>
      <c r="F4" s="103" t="s">
        <v>217</v>
      </c>
      <c r="G4" s="103" t="s">
        <v>163</v>
      </c>
      <c r="H4" s="103" t="s">
        <v>162</v>
      </c>
    </row>
    <row r="5" spans="1:8" x14ac:dyDescent="0.25">
      <c r="A5" s="64"/>
      <c r="B5" s="64"/>
      <c r="C5" s="64"/>
      <c r="D5" s="65"/>
      <c r="E5" s="65"/>
      <c r="F5" s="64"/>
      <c r="G5" s="64"/>
      <c r="H5" s="64"/>
    </row>
  </sheetData>
  <mergeCells count="1">
    <mergeCell ref="A2:H2"/>
  </mergeCells>
  <dataValidations count="1">
    <dataValidation type="list" allowBlank="1" showInputMessage="1" showErrorMessage="1" sqref="H5" xr:uid="{C31A567D-7B29-427A-88F5-8892F7D51225}">
      <formula1>"No,Yes"</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C1E96CF-9574-4344-AE88-A2E4626E976C}">
          <x14:formula1>
            <xm:f>Values!$Q$2:$Q$4</xm:f>
          </x14:formula1>
          <xm:sqref>C5</xm:sqref>
        </x14:dataValidation>
        <x14:dataValidation type="list" allowBlank="1" showInputMessage="1" showErrorMessage="1" xr:uid="{FE5F8AB0-905D-4417-961C-47785BA6C305}">
          <x14:formula1>
            <xm:f>Values!$O$2:$O$6</xm:f>
          </x14:formula1>
          <xm:sqref>F5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F15"/>
  <sheetViews>
    <sheetView showGridLines="0" workbookViewId="0">
      <selection activeCell="K24" sqref="K24"/>
    </sheetView>
  </sheetViews>
  <sheetFormatPr defaultRowHeight="15" x14ac:dyDescent="0.25"/>
  <cols>
    <col min="1" max="1" width="17.28515625" customWidth="1"/>
    <col min="2" max="2" width="24.7109375" bestFit="1" customWidth="1"/>
    <col min="3" max="3" width="10.7109375" bestFit="1" customWidth="1"/>
    <col min="4" max="4" width="8.28515625" bestFit="1" customWidth="1"/>
    <col min="5" max="5" width="29.5703125" customWidth="1"/>
    <col min="6" max="6" width="26.7109375" customWidth="1"/>
  </cols>
  <sheetData>
    <row r="1" spans="1:6" ht="10.15" customHeight="1" x14ac:dyDescent="0.25"/>
    <row r="2" spans="1:6" ht="16.149999999999999" customHeight="1" x14ac:dyDescent="0.25">
      <c r="A2" s="111" t="s">
        <v>218</v>
      </c>
      <c r="B2" s="111"/>
      <c r="C2" s="111"/>
      <c r="D2" s="111"/>
      <c r="E2" s="111"/>
      <c r="F2" s="111"/>
    </row>
    <row r="3" spans="1:6" ht="30" customHeight="1" x14ac:dyDescent="0.25">
      <c r="A3" s="13" t="s">
        <v>219</v>
      </c>
      <c r="B3" s="13"/>
      <c r="C3" s="13"/>
      <c r="D3" s="13"/>
    </row>
    <row r="4" spans="1:6" ht="45" x14ac:dyDescent="0.25">
      <c r="A4" s="104" t="s">
        <v>173</v>
      </c>
      <c r="B4" s="104" t="s">
        <v>174</v>
      </c>
      <c r="C4" s="104" t="s">
        <v>175</v>
      </c>
      <c r="D4" s="104" t="s">
        <v>1</v>
      </c>
      <c r="E4" s="104" t="s">
        <v>154</v>
      </c>
      <c r="F4" s="103" t="s">
        <v>176</v>
      </c>
    </row>
    <row r="5" spans="1:6" ht="15" customHeight="1" x14ac:dyDescent="0.25">
      <c r="A5" s="62"/>
      <c r="B5" s="62"/>
      <c r="C5" s="62"/>
      <c r="D5" s="62"/>
      <c r="E5" s="63"/>
      <c r="F5" s="64"/>
    </row>
    <row r="6" spans="1:6" ht="15" customHeight="1" x14ac:dyDescent="0.25"/>
    <row r="7" spans="1:6" ht="15" customHeight="1" x14ac:dyDescent="0.25"/>
    <row r="8" spans="1:6" ht="15" customHeight="1" x14ac:dyDescent="0.25"/>
    <row r="9" spans="1:6" ht="15" customHeight="1" x14ac:dyDescent="0.25"/>
    <row r="10" spans="1:6" ht="15" customHeight="1" x14ac:dyDescent="0.25"/>
    <row r="11" spans="1:6" ht="15" customHeight="1" x14ac:dyDescent="0.25"/>
    <row r="12" spans="1:6" ht="15" customHeight="1" x14ac:dyDescent="0.25"/>
    <row r="13" spans="1:6" ht="15" customHeight="1" x14ac:dyDescent="0.25"/>
    <row r="14" spans="1:6" ht="15" customHeight="1" x14ac:dyDescent="0.25"/>
    <row r="15" spans="1:6" ht="15" customHeight="1" x14ac:dyDescent="0.25"/>
  </sheetData>
  <mergeCells count="1">
    <mergeCell ref="A2:F2"/>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Q76"/>
  <sheetViews>
    <sheetView topLeftCell="I1" workbookViewId="0">
      <selection activeCell="C9" sqref="C9"/>
    </sheetView>
  </sheetViews>
  <sheetFormatPr defaultRowHeight="15" x14ac:dyDescent="0.25"/>
  <cols>
    <col min="1" max="1" width="32.28515625" bestFit="1" customWidth="1"/>
    <col min="2" max="2" width="4.7109375" customWidth="1"/>
    <col min="3" max="3" width="17" bestFit="1" customWidth="1"/>
    <col min="4" max="4" width="4.7109375" customWidth="1"/>
    <col min="5" max="5" width="75.28515625" bestFit="1" customWidth="1"/>
    <col min="6" max="6" width="4.7109375" customWidth="1"/>
    <col min="7" max="7" width="27.7109375" bestFit="1" customWidth="1"/>
    <col min="8" max="8" width="4.7109375" customWidth="1"/>
    <col min="9" max="9" width="47.28515625" bestFit="1" customWidth="1"/>
    <col min="10" max="10" width="4.7109375" customWidth="1"/>
    <col min="11" max="11" width="47.28515625" bestFit="1" customWidth="1"/>
    <col min="12" max="12" width="4.7109375" customWidth="1"/>
    <col min="13" max="13" width="47.28515625" bestFit="1" customWidth="1"/>
    <col min="14" max="14" width="4.7109375" customWidth="1"/>
    <col min="15" max="15" width="16.28515625" bestFit="1" customWidth="1"/>
    <col min="16" max="16" width="4.7109375" customWidth="1"/>
    <col min="17" max="17" width="34.7109375" bestFit="1" customWidth="1"/>
  </cols>
  <sheetData>
    <row r="1" spans="1:17" x14ac:dyDescent="0.25">
      <c r="A1" s="2" t="s">
        <v>148</v>
      </c>
      <c r="C1" s="2" t="s">
        <v>7</v>
      </c>
      <c r="E1" s="2" t="s">
        <v>26</v>
      </c>
      <c r="G1" s="2" t="s">
        <v>89</v>
      </c>
      <c r="I1" s="2" t="s">
        <v>52</v>
      </c>
      <c r="K1" s="2" t="s">
        <v>62</v>
      </c>
      <c r="M1" s="2" t="s">
        <v>55</v>
      </c>
      <c r="O1" s="2" t="s">
        <v>164</v>
      </c>
      <c r="Q1" s="2" t="s">
        <v>167</v>
      </c>
    </row>
    <row r="2" spans="1:17" x14ac:dyDescent="0.25">
      <c r="A2" t="s">
        <v>21</v>
      </c>
      <c r="C2" t="s">
        <v>8</v>
      </c>
      <c r="E2" t="s">
        <v>23</v>
      </c>
      <c r="G2" t="s">
        <v>90</v>
      </c>
      <c r="I2" t="s">
        <v>65</v>
      </c>
      <c r="K2" s="6" t="s">
        <v>56</v>
      </c>
      <c r="M2" s="6" t="s">
        <v>56</v>
      </c>
      <c r="O2" t="s">
        <v>19</v>
      </c>
      <c r="Q2" t="s">
        <v>168</v>
      </c>
    </row>
    <row r="3" spans="1:17" x14ac:dyDescent="0.25">
      <c r="A3" t="s">
        <v>147</v>
      </c>
      <c r="C3" t="s">
        <v>171</v>
      </c>
      <c r="E3" t="s">
        <v>24</v>
      </c>
      <c r="G3" t="s">
        <v>58</v>
      </c>
      <c r="I3" t="s">
        <v>66</v>
      </c>
      <c r="K3" t="s">
        <v>66</v>
      </c>
      <c r="M3" t="s">
        <v>66</v>
      </c>
      <c r="O3" t="s">
        <v>18</v>
      </c>
      <c r="Q3" t="s">
        <v>169</v>
      </c>
    </row>
    <row r="4" spans="1:17" x14ac:dyDescent="0.25">
      <c r="A4" t="s">
        <v>22</v>
      </c>
      <c r="C4" t="s">
        <v>9</v>
      </c>
      <c r="E4" t="s">
        <v>25</v>
      </c>
      <c r="G4" t="s">
        <v>57</v>
      </c>
      <c r="I4" t="s">
        <v>64</v>
      </c>
      <c r="K4" s="5" t="s">
        <v>63</v>
      </c>
      <c r="M4" s="5" t="s">
        <v>57</v>
      </c>
      <c r="O4" t="s">
        <v>16</v>
      </c>
      <c r="Q4" t="s">
        <v>170</v>
      </c>
    </row>
    <row r="5" spans="1:17" x14ac:dyDescent="0.25">
      <c r="A5" t="s">
        <v>2</v>
      </c>
      <c r="I5" t="s">
        <v>56</v>
      </c>
      <c r="K5" t="s">
        <v>64</v>
      </c>
      <c r="M5" s="5" t="s">
        <v>58</v>
      </c>
      <c r="O5" t="s">
        <v>17</v>
      </c>
    </row>
    <row r="6" spans="1:17" x14ac:dyDescent="0.25">
      <c r="A6" t="s">
        <v>3</v>
      </c>
      <c r="I6" t="s">
        <v>58</v>
      </c>
      <c r="K6" s="5" t="s">
        <v>57</v>
      </c>
      <c r="M6" s="5" t="s">
        <v>1</v>
      </c>
      <c r="O6" t="s">
        <v>165</v>
      </c>
    </row>
    <row r="7" spans="1:17" x14ac:dyDescent="0.25">
      <c r="A7" t="s">
        <v>4</v>
      </c>
      <c r="I7" t="s">
        <v>1</v>
      </c>
      <c r="K7" s="5" t="s">
        <v>58</v>
      </c>
    </row>
    <row r="8" spans="1:17" x14ac:dyDescent="0.25">
      <c r="A8" t="s">
        <v>5</v>
      </c>
      <c r="K8" s="5" t="s">
        <v>1</v>
      </c>
    </row>
    <row r="9" spans="1:17" x14ac:dyDescent="0.25">
      <c r="A9" t="s">
        <v>6</v>
      </c>
    </row>
    <row r="10" spans="1:17" x14ac:dyDescent="0.25">
      <c r="A10" s="10" t="s">
        <v>202</v>
      </c>
    </row>
    <row r="11" spans="1:17" x14ac:dyDescent="0.25">
      <c r="A11" s="10" t="s">
        <v>203</v>
      </c>
    </row>
    <row r="12" spans="1:17" x14ac:dyDescent="0.25">
      <c r="A12" s="10" t="s">
        <v>204</v>
      </c>
    </row>
    <row r="13" spans="1:17" x14ac:dyDescent="0.25">
      <c r="A13" s="10" t="s">
        <v>205</v>
      </c>
    </row>
    <row r="14" spans="1:17" x14ac:dyDescent="0.25">
      <c r="A14" s="10" t="s">
        <v>206</v>
      </c>
    </row>
    <row r="15" spans="1:17" x14ac:dyDescent="0.25">
      <c r="A15" t="s">
        <v>1</v>
      </c>
    </row>
    <row r="57" spans="1:1" ht="14.45" customHeight="1" x14ac:dyDescent="0.25"/>
    <row r="61" spans="1:1" ht="14.45" customHeight="1" x14ac:dyDescent="0.25"/>
    <row r="62" spans="1:1" x14ac:dyDescent="0.25">
      <c r="A62" s="1"/>
    </row>
    <row r="63" spans="1:1" x14ac:dyDescent="0.25">
      <c r="A63" s="1"/>
    </row>
    <row r="64" spans="1:1" x14ac:dyDescent="0.25">
      <c r="A64" s="1"/>
    </row>
    <row r="65" spans="1:1" ht="14.45" customHeight="1" x14ac:dyDescent="0.25"/>
    <row r="66" spans="1:1" x14ac:dyDescent="0.25">
      <c r="A66" s="1"/>
    </row>
    <row r="67" spans="1:1" x14ac:dyDescent="0.25">
      <c r="A67" s="1"/>
    </row>
    <row r="68" spans="1:1" x14ac:dyDescent="0.25">
      <c r="A68" s="1"/>
    </row>
    <row r="69" spans="1:1" ht="14.45" customHeight="1" x14ac:dyDescent="0.25"/>
    <row r="70" spans="1:1" x14ac:dyDescent="0.25">
      <c r="A70" s="1"/>
    </row>
    <row r="71" spans="1:1" x14ac:dyDescent="0.25">
      <c r="A71" s="1"/>
    </row>
    <row r="72" spans="1:1" x14ac:dyDescent="0.25">
      <c r="A72" s="1"/>
    </row>
    <row r="73" spans="1:1" ht="14.45" customHeight="1" x14ac:dyDescent="0.25"/>
    <row r="74" spans="1:1" x14ac:dyDescent="0.25">
      <c r="A74" s="1"/>
    </row>
    <row r="75" spans="1:1" x14ac:dyDescent="0.25">
      <c r="A75" s="1"/>
    </row>
    <row r="76" spans="1:1" x14ac:dyDescent="0.25">
      <c r="A76" s="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pageSetUpPr fitToPage="1"/>
  </sheetPr>
  <dimension ref="A1:D100"/>
  <sheetViews>
    <sheetView showGridLines="0" tabSelected="1" workbookViewId="0">
      <selection activeCell="G7" sqref="G7"/>
    </sheetView>
  </sheetViews>
  <sheetFormatPr defaultColWidth="8.7109375" defaultRowHeight="12.75" x14ac:dyDescent="0.2"/>
  <cols>
    <col min="1" max="1" width="100.7109375" style="24" customWidth="1"/>
    <col min="2" max="2" width="5.7109375" style="24" hidden="1" customWidth="1"/>
    <col min="3" max="3" width="10.7109375" style="22" customWidth="1"/>
    <col min="4" max="4" width="17.7109375" style="25" customWidth="1"/>
    <col min="5" max="16384" width="8.7109375" style="24"/>
  </cols>
  <sheetData>
    <row r="1" spans="1:4" ht="39" customHeight="1" x14ac:dyDescent="0.2">
      <c r="A1" s="105" t="s">
        <v>197</v>
      </c>
      <c r="B1" s="105"/>
    </row>
    <row r="2" spans="1:4" s="26" customFormat="1" ht="49.9" customHeight="1" x14ac:dyDescent="0.25">
      <c r="A2" s="106" t="s">
        <v>248</v>
      </c>
      <c r="B2" s="106"/>
      <c r="D2" s="107" t="s">
        <v>183</v>
      </c>
    </row>
    <row r="3" spans="1:4" s="22" customFormat="1" ht="15" customHeight="1" x14ac:dyDescent="0.2">
      <c r="A3" s="27" t="s">
        <v>27</v>
      </c>
      <c r="B3" s="28"/>
      <c r="C3" s="29"/>
      <c r="D3" s="107"/>
    </row>
    <row r="4" spans="1:4" s="22" customFormat="1" ht="15" customHeight="1" x14ac:dyDescent="0.2">
      <c r="A4" s="30" t="s">
        <v>70</v>
      </c>
      <c r="B4" s="31" t="s">
        <v>103</v>
      </c>
      <c r="D4" s="31"/>
    </row>
    <row r="5" spans="1:4" s="22" customFormat="1" x14ac:dyDescent="0.2">
      <c r="A5" s="32" t="s">
        <v>225</v>
      </c>
      <c r="B5" s="33" t="b">
        <v>0</v>
      </c>
      <c r="D5" s="31" t="str">
        <f>IF(B5=TRUE,"1","")</f>
        <v/>
      </c>
    </row>
    <row r="6" spans="1:4" s="22" customFormat="1" x14ac:dyDescent="0.2">
      <c r="A6" s="34" t="s">
        <v>226</v>
      </c>
      <c r="B6" s="33" t="b">
        <v>0</v>
      </c>
      <c r="D6" s="31" t="str">
        <f>IF(B6=TRUE,"2","")</f>
        <v/>
      </c>
    </row>
    <row r="7" spans="1:4" s="22" customFormat="1" x14ac:dyDescent="0.2">
      <c r="A7" s="32" t="s">
        <v>227</v>
      </c>
      <c r="B7" s="33" t="b">
        <v>0</v>
      </c>
      <c r="D7" s="31" t="str">
        <f>IF(B7=TRUE,"3","")</f>
        <v/>
      </c>
    </row>
    <row r="8" spans="1:4" s="22" customFormat="1" x14ac:dyDescent="0.2">
      <c r="A8" s="30" t="s">
        <v>71</v>
      </c>
      <c r="D8" s="31"/>
    </row>
    <row r="9" spans="1:4" s="22" customFormat="1" x14ac:dyDescent="0.2">
      <c r="A9" s="32" t="s">
        <v>228</v>
      </c>
      <c r="B9" s="33" t="b">
        <v>0</v>
      </c>
      <c r="D9" s="31" t="str">
        <f>IF(B9=TRUE,"4","")</f>
        <v/>
      </c>
    </row>
    <row r="10" spans="1:4" s="22" customFormat="1" x14ac:dyDescent="0.2">
      <c r="A10" s="34" t="s">
        <v>229</v>
      </c>
      <c r="B10" s="33" t="b">
        <v>0</v>
      </c>
      <c r="D10" s="31" t="str">
        <f>IF(B10=TRUE,"5","")</f>
        <v/>
      </c>
    </row>
    <row r="11" spans="1:4" s="22" customFormat="1" x14ac:dyDescent="0.2">
      <c r="A11" s="35" t="s">
        <v>230</v>
      </c>
      <c r="B11" s="33" t="b">
        <v>0</v>
      </c>
      <c r="D11" s="31" t="str">
        <f>IF(B11=TRUE,"6","")</f>
        <v/>
      </c>
    </row>
    <row r="12" spans="1:4" s="22" customFormat="1" x14ac:dyDescent="0.2">
      <c r="A12" s="30" t="s">
        <v>231</v>
      </c>
      <c r="B12" s="33" t="b">
        <v>0</v>
      </c>
      <c r="D12" s="31" t="str">
        <f>IF(B12=TRUE,"7","")</f>
        <v/>
      </c>
    </row>
    <row r="13" spans="1:4" s="22" customFormat="1" ht="25.5" x14ac:dyDescent="0.2">
      <c r="A13" s="36" t="s">
        <v>221</v>
      </c>
      <c r="B13" s="37"/>
      <c r="D13" s="31"/>
    </row>
    <row r="14" spans="1:4" s="22" customFormat="1" x14ac:dyDescent="0.2">
      <c r="A14" s="30" t="s">
        <v>72</v>
      </c>
      <c r="D14" s="31"/>
    </row>
    <row r="15" spans="1:4" s="22" customFormat="1" x14ac:dyDescent="0.2">
      <c r="A15" s="35" t="s">
        <v>232</v>
      </c>
      <c r="B15" s="33" t="b">
        <v>0</v>
      </c>
      <c r="D15" s="31" t="str">
        <f>IF(B15=TRUE,"8","")</f>
        <v/>
      </c>
    </row>
    <row r="16" spans="1:4" s="22" customFormat="1" x14ac:dyDescent="0.2">
      <c r="A16" s="38" t="s">
        <v>233</v>
      </c>
      <c r="B16" s="33" t="b">
        <v>0</v>
      </c>
      <c r="D16" s="31" t="str">
        <f>IF(B16=TRUE,"9","")</f>
        <v/>
      </c>
    </row>
    <row r="17" spans="1:4" s="22" customFormat="1" x14ac:dyDescent="0.2">
      <c r="A17" s="35" t="s">
        <v>234</v>
      </c>
      <c r="B17" s="33" t="b">
        <v>0</v>
      </c>
      <c r="D17" s="31" t="str">
        <f>IF(B17=TRUE,"10","")</f>
        <v/>
      </c>
    </row>
    <row r="18" spans="1:4" s="22" customFormat="1" ht="25.5" x14ac:dyDescent="0.2">
      <c r="A18" s="38" t="s">
        <v>235</v>
      </c>
      <c r="B18" s="33" t="b">
        <v>0</v>
      </c>
      <c r="D18" s="39" t="str">
        <f>IF(B18=TRUE,"11","")</f>
        <v/>
      </c>
    </row>
    <row r="19" spans="1:4" s="22" customFormat="1" ht="25.5" x14ac:dyDescent="0.2">
      <c r="A19" s="35" t="s">
        <v>236</v>
      </c>
      <c r="B19" s="33" t="b">
        <v>0</v>
      </c>
      <c r="D19" s="31" t="str">
        <f>IF(B19=TRUE,"12","")</f>
        <v/>
      </c>
    </row>
    <row r="20" spans="1:4" s="22" customFormat="1" x14ac:dyDescent="0.2">
      <c r="A20" s="34" t="s">
        <v>237</v>
      </c>
      <c r="B20" s="33" t="b">
        <v>0</v>
      </c>
      <c r="D20" s="31" t="str">
        <f>IF(B20=TRUE,"13","")</f>
        <v/>
      </c>
    </row>
    <row r="21" spans="1:4" s="22" customFormat="1" x14ac:dyDescent="0.2">
      <c r="A21" s="32" t="s">
        <v>238</v>
      </c>
      <c r="B21" s="33" t="b">
        <v>0</v>
      </c>
      <c r="D21" s="31" t="str">
        <f>IF(B21=TRUE,"14","")</f>
        <v/>
      </c>
    </row>
    <row r="22" spans="1:4" s="22" customFormat="1" ht="38.25" x14ac:dyDescent="0.2">
      <c r="A22" s="36" t="s">
        <v>172</v>
      </c>
      <c r="D22" s="31"/>
    </row>
    <row r="23" spans="1:4" s="22" customFormat="1" x14ac:dyDescent="0.2">
      <c r="A23" s="40" t="s">
        <v>239</v>
      </c>
      <c r="B23" s="33" t="b">
        <v>0</v>
      </c>
      <c r="D23" s="31" t="str">
        <f>IF(B23=TRUE,"15","")</f>
        <v/>
      </c>
    </row>
    <row r="24" spans="1:4" s="22" customFormat="1" x14ac:dyDescent="0.2">
      <c r="A24" s="41" t="s">
        <v>240</v>
      </c>
      <c r="B24" s="33" t="b">
        <v>0</v>
      </c>
      <c r="D24" s="31" t="str">
        <f>IF(B24=TRUE,"16","")</f>
        <v/>
      </c>
    </row>
    <row r="25" spans="1:4" s="22" customFormat="1" x14ac:dyDescent="0.2">
      <c r="A25" s="42" t="s">
        <v>241</v>
      </c>
      <c r="B25" s="43" t="b">
        <v>0</v>
      </c>
      <c r="D25" s="31" t="str">
        <f>IF(B25=TRUE,"17","")</f>
        <v/>
      </c>
    </row>
    <row r="26" spans="1:4" s="22" customFormat="1" x14ac:dyDescent="0.2">
      <c r="A26" s="41" t="s">
        <v>242</v>
      </c>
      <c r="B26" s="33" t="b">
        <v>0</v>
      </c>
      <c r="D26" s="31" t="str">
        <f>IF(B26=TRUE,"18","")</f>
        <v/>
      </c>
    </row>
    <row r="27" spans="1:4" s="22" customFormat="1" x14ac:dyDescent="0.2">
      <c r="A27" s="44" t="s">
        <v>243</v>
      </c>
      <c r="B27" s="45" t="b">
        <v>0</v>
      </c>
      <c r="D27" s="31" t="str">
        <f>IF(B27=TRUE,"19","")</f>
        <v/>
      </c>
    </row>
    <row r="28" spans="1:4" s="22" customFormat="1" x14ac:dyDescent="0.2">
      <c r="A28" s="44" t="s">
        <v>244</v>
      </c>
      <c r="B28" s="22" t="b">
        <v>0</v>
      </c>
      <c r="D28" s="31" t="str">
        <f>IF(B28=TRUE,"20","")</f>
        <v/>
      </c>
    </row>
    <row r="29" spans="1:4" s="22" customFormat="1" x14ac:dyDescent="0.2">
      <c r="A29" s="42" t="s">
        <v>245</v>
      </c>
      <c r="B29" s="22" t="b">
        <v>0</v>
      </c>
      <c r="D29" s="31" t="str">
        <f>IF(B29=TRUE,"21","")</f>
        <v/>
      </c>
    </row>
    <row r="30" spans="1:4" s="22" customFormat="1" x14ac:dyDescent="0.2">
      <c r="D30" s="31"/>
    </row>
    <row r="31" spans="1:4" s="22" customFormat="1" x14ac:dyDescent="0.2">
      <c r="A31" s="46" t="s">
        <v>210</v>
      </c>
      <c r="D31" s="31"/>
    </row>
    <row r="32" spans="1:4" s="22" customFormat="1" x14ac:dyDescent="0.2">
      <c r="D32" s="31"/>
    </row>
    <row r="33" spans="4:4" s="22" customFormat="1" x14ac:dyDescent="0.2">
      <c r="D33" s="31"/>
    </row>
    <row r="34" spans="4:4" s="22" customFormat="1" x14ac:dyDescent="0.2">
      <c r="D34" s="31"/>
    </row>
    <row r="35" spans="4:4" s="22" customFormat="1" x14ac:dyDescent="0.2">
      <c r="D35" s="31"/>
    </row>
    <row r="36" spans="4:4" s="22" customFormat="1" x14ac:dyDescent="0.2">
      <c r="D36" s="31"/>
    </row>
    <row r="37" spans="4:4" s="22" customFormat="1" x14ac:dyDescent="0.2">
      <c r="D37" s="31"/>
    </row>
    <row r="38" spans="4:4" s="22" customFormat="1" x14ac:dyDescent="0.2">
      <c r="D38" s="31"/>
    </row>
    <row r="39" spans="4:4" s="22" customFormat="1" x14ac:dyDescent="0.2">
      <c r="D39" s="31"/>
    </row>
    <row r="40" spans="4:4" s="22" customFormat="1" x14ac:dyDescent="0.2">
      <c r="D40" s="31"/>
    </row>
    <row r="41" spans="4:4" s="22" customFormat="1" x14ac:dyDescent="0.2">
      <c r="D41" s="31"/>
    </row>
    <row r="42" spans="4:4" s="22" customFormat="1" x14ac:dyDescent="0.2">
      <c r="D42" s="31"/>
    </row>
    <row r="43" spans="4:4" s="22" customFormat="1" x14ac:dyDescent="0.2">
      <c r="D43" s="31"/>
    </row>
    <row r="44" spans="4:4" s="22" customFormat="1" x14ac:dyDescent="0.2">
      <c r="D44" s="31"/>
    </row>
    <row r="45" spans="4:4" s="22" customFormat="1" x14ac:dyDescent="0.2">
      <c r="D45" s="31"/>
    </row>
    <row r="46" spans="4:4" s="22" customFormat="1" x14ac:dyDescent="0.2">
      <c r="D46" s="31"/>
    </row>
    <row r="47" spans="4:4" s="22" customFormat="1" x14ac:dyDescent="0.2">
      <c r="D47" s="31"/>
    </row>
    <row r="48" spans="4:4" s="22" customFormat="1" x14ac:dyDescent="0.2">
      <c r="D48" s="31"/>
    </row>
    <row r="49" spans="4:4" s="22" customFormat="1" x14ac:dyDescent="0.2">
      <c r="D49" s="31"/>
    </row>
    <row r="50" spans="4:4" s="22" customFormat="1" x14ac:dyDescent="0.2">
      <c r="D50" s="31"/>
    </row>
    <row r="51" spans="4:4" s="22" customFormat="1" x14ac:dyDescent="0.2">
      <c r="D51" s="31"/>
    </row>
    <row r="52" spans="4:4" s="22" customFormat="1" x14ac:dyDescent="0.2">
      <c r="D52" s="31"/>
    </row>
    <row r="53" spans="4:4" s="22" customFormat="1" x14ac:dyDescent="0.2">
      <c r="D53" s="31"/>
    </row>
    <row r="54" spans="4:4" s="22" customFormat="1" x14ac:dyDescent="0.2">
      <c r="D54" s="31"/>
    </row>
    <row r="55" spans="4:4" s="22" customFormat="1" x14ac:dyDescent="0.2">
      <c r="D55" s="31"/>
    </row>
    <row r="56" spans="4:4" s="22" customFormat="1" x14ac:dyDescent="0.2">
      <c r="D56" s="31"/>
    </row>
    <row r="57" spans="4:4" s="22" customFormat="1" x14ac:dyDescent="0.2">
      <c r="D57" s="31"/>
    </row>
    <row r="58" spans="4:4" s="22" customFormat="1" x14ac:dyDescent="0.2">
      <c r="D58" s="31"/>
    </row>
    <row r="59" spans="4:4" s="22" customFormat="1" x14ac:dyDescent="0.2">
      <c r="D59" s="31"/>
    </row>
    <row r="60" spans="4:4" s="22" customFormat="1" x14ac:dyDescent="0.2">
      <c r="D60" s="31"/>
    </row>
    <row r="61" spans="4:4" s="22" customFormat="1" x14ac:dyDescent="0.2">
      <c r="D61" s="31"/>
    </row>
    <row r="62" spans="4:4" s="22" customFormat="1" x14ac:dyDescent="0.2">
      <c r="D62" s="31"/>
    </row>
    <row r="63" spans="4:4" s="22" customFormat="1" x14ac:dyDescent="0.2">
      <c r="D63" s="31"/>
    </row>
    <row r="64" spans="4:4" s="22" customFormat="1" x14ac:dyDescent="0.2">
      <c r="D64" s="31"/>
    </row>
    <row r="65" spans="4:4" s="22" customFormat="1" x14ac:dyDescent="0.2">
      <c r="D65" s="31"/>
    </row>
    <row r="66" spans="4:4" s="22" customFormat="1" x14ac:dyDescent="0.2">
      <c r="D66" s="31"/>
    </row>
    <row r="67" spans="4:4" s="22" customFormat="1" x14ac:dyDescent="0.2">
      <c r="D67" s="31"/>
    </row>
    <row r="68" spans="4:4" s="22" customFormat="1" x14ac:dyDescent="0.2">
      <c r="D68" s="31"/>
    </row>
    <row r="69" spans="4:4" s="22" customFormat="1" x14ac:dyDescent="0.2">
      <c r="D69" s="31"/>
    </row>
    <row r="70" spans="4:4" s="22" customFormat="1" x14ac:dyDescent="0.2">
      <c r="D70" s="31"/>
    </row>
    <row r="71" spans="4:4" s="22" customFormat="1" x14ac:dyDescent="0.2">
      <c r="D71" s="31"/>
    </row>
    <row r="72" spans="4:4" s="22" customFormat="1" x14ac:dyDescent="0.2">
      <c r="D72" s="31"/>
    </row>
    <row r="73" spans="4:4" s="22" customFormat="1" x14ac:dyDescent="0.2">
      <c r="D73" s="31"/>
    </row>
    <row r="74" spans="4:4" s="22" customFormat="1" x14ac:dyDescent="0.2">
      <c r="D74" s="31"/>
    </row>
    <row r="75" spans="4:4" s="22" customFormat="1" x14ac:dyDescent="0.2">
      <c r="D75" s="31"/>
    </row>
    <row r="76" spans="4:4" s="22" customFormat="1" x14ac:dyDescent="0.2">
      <c r="D76" s="31"/>
    </row>
    <row r="77" spans="4:4" s="22" customFormat="1" x14ac:dyDescent="0.2">
      <c r="D77" s="31"/>
    </row>
    <row r="78" spans="4:4" s="22" customFormat="1" x14ac:dyDescent="0.2">
      <c r="D78" s="31"/>
    </row>
    <row r="79" spans="4:4" s="22" customFormat="1" x14ac:dyDescent="0.2">
      <c r="D79" s="31"/>
    </row>
    <row r="80" spans="4:4" s="22" customFormat="1" x14ac:dyDescent="0.2">
      <c r="D80" s="31"/>
    </row>
    <row r="81" spans="4:4" s="22" customFormat="1" x14ac:dyDescent="0.2">
      <c r="D81" s="31"/>
    </row>
    <row r="82" spans="4:4" s="22" customFormat="1" x14ac:dyDescent="0.2">
      <c r="D82" s="31"/>
    </row>
    <row r="83" spans="4:4" s="22" customFormat="1" x14ac:dyDescent="0.2">
      <c r="D83" s="31"/>
    </row>
    <row r="84" spans="4:4" s="22" customFormat="1" x14ac:dyDescent="0.2">
      <c r="D84" s="31"/>
    </row>
    <row r="85" spans="4:4" s="22" customFormat="1" x14ac:dyDescent="0.2">
      <c r="D85" s="31"/>
    </row>
    <row r="86" spans="4:4" s="22" customFormat="1" x14ac:dyDescent="0.2">
      <c r="D86" s="31"/>
    </row>
    <row r="87" spans="4:4" s="22" customFormat="1" x14ac:dyDescent="0.2">
      <c r="D87" s="31"/>
    </row>
    <row r="88" spans="4:4" s="22" customFormat="1" x14ac:dyDescent="0.2">
      <c r="D88" s="31"/>
    </row>
    <row r="89" spans="4:4" s="22" customFormat="1" x14ac:dyDescent="0.2">
      <c r="D89" s="31"/>
    </row>
    <row r="90" spans="4:4" s="22" customFormat="1" x14ac:dyDescent="0.2">
      <c r="D90" s="31"/>
    </row>
    <row r="91" spans="4:4" s="22" customFormat="1" x14ac:dyDescent="0.2">
      <c r="D91" s="31"/>
    </row>
    <row r="92" spans="4:4" s="22" customFormat="1" x14ac:dyDescent="0.2">
      <c r="D92" s="31"/>
    </row>
    <row r="93" spans="4:4" s="22" customFormat="1" x14ac:dyDescent="0.2">
      <c r="D93" s="31"/>
    </row>
    <row r="94" spans="4:4" s="22" customFormat="1" x14ac:dyDescent="0.2">
      <c r="D94" s="31"/>
    </row>
    <row r="95" spans="4:4" s="22" customFormat="1" x14ac:dyDescent="0.2">
      <c r="D95" s="31"/>
    </row>
    <row r="96" spans="4:4" s="22" customFormat="1" x14ac:dyDescent="0.2">
      <c r="D96" s="31"/>
    </row>
    <row r="97" spans="4:4" s="22" customFormat="1" x14ac:dyDescent="0.2">
      <c r="D97" s="31"/>
    </row>
    <row r="98" spans="4:4" s="22" customFormat="1" x14ac:dyDescent="0.2">
      <c r="D98" s="31"/>
    </row>
    <row r="99" spans="4:4" s="22" customFormat="1" x14ac:dyDescent="0.2">
      <c r="D99" s="31"/>
    </row>
    <row r="100" spans="4:4" s="22" customFormat="1" x14ac:dyDescent="0.2">
      <c r="D100" s="31"/>
    </row>
  </sheetData>
  <mergeCells count="3">
    <mergeCell ref="A1:B1"/>
    <mergeCell ref="A2:B2"/>
    <mergeCell ref="D2:D3"/>
  </mergeCells>
  <printOptions horizontalCentered="1"/>
  <pageMargins left="0.25" right="0.25" top="0.75" bottom="0.75" header="0.3" footer="0.3"/>
  <pageSetup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88" r:id="rId4" name="Check Box 20">
              <controlPr defaultSize="0" autoFill="0" autoLine="0" autoPict="0">
                <anchor moveWithCells="1">
                  <from>
                    <xdr:col>2</xdr:col>
                    <xdr:colOff>19050</xdr:colOff>
                    <xdr:row>4</xdr:row>
                    <xdr:rowOff>0</xdr:rowOff>
                  </from>
                  <to>
                    <xdr:col>2</xdr:col>
                    <xdr:colOff>476250</xdr:colOff>
                    <xdr:row>5</xdr:row>
                    <xdr:rowOff>19050</xdr:rowOff>
                  </to>
                </anchor>
              </controlPr>
            </control>
          </mc:Choice>
        </mc:AlternateContent>
        <mc:AlternateContent xmlns:mc="http://schemas.openxmlformats.org/markup-compatibility/2006">
          <mc:Choice Requires="x14">
            <control shapeId="58389" r:id="rId5" name="Check Box 21">
              <controlPr defaultSize="0" autoFill="0" autoLine="0" autoPict="0">
                <anchor moveWithCells="1">
                  <from>
                    <xdr:col>2</xdr:col>
                    <xdr:colOff>19050</xdr:colOff>
                    <xdr:row>5</xdr:row>
                    <xdr:rowOff>19050</xdr:rowOff>
                  </from>
                  <to>
                    <xdr:col>2</xdr:col>
                    <xdr:colOff>476250</xdr:colOff>
                    <xdr:row>6</xdr:row>
                    <xdr:rowOff>57150</xdr:rowOff>
                  </to>
                </anchor>
              </controlPr>
            </control>
          </mc:Choice>
        </mc:AlternateContent>
        <mc:AlternateContent xmlns:mc="http://schemas.openxmlformats.org/markup-compatibility/2006">
          <mc:Choice Requires="x14">
            <control shapeId="58390" r:id="rId6" name="Check Box 22">
              <controlPr defaultSize="0" autoFill="0" autoLine="0" autoPict="0">
                <anchor moveWithCells="1">
                  <from>
                    <xdr:col>2</xdr:col>
                    <xdr:colOff>19050</xdr:colOff>
                    <xdr:row>6</xdr:row>
                    <xdr:rowOff>19050</xdr:rowOff>
                  </from>
                  <to>
                    <xdr:col>2</xdr:col>
                    <xdr:colOff>476250</xdr:colOff>
                    <xdr:row>7</xdr:row>
                    <xdr:rowOff>57150</xdr:rowOff>
                  </to>
                </anchor>
              </controlPr>
            </control>
          </mc:Choice>
        </mc:AlternateContent>
        <mc:AlternateContent xmlns:mc="http://schemas.openxmlformats.org/markup-compatibility/2006">
          <mc:Choice Requires="x14">
            <control shapeId="58391" r:id="rId7" name="Check Box 23">
              <controlPr defaultSize="0" autoFill="0" autoLine="0" autoPict="0">
                <anchor moveWithCells="1">
                  <from>
                    <xdr:col>2</xdr:col>
                    <xdr:colOff>19050</xdr:colOff>
                    <xdr:row>8</xdr:row>
                    <xdr:rowOff>9525</xdr:rowOff>
                  </from>
                  <to>
                    <xdr:col>2</xdr:col>
                    <xdr:colOff>476250</xdr:colOff>
                    <xdr:row>9</xdr:row>
                    <xdr:rowOff>28575</xdr:rowOff>
                  </to>
                </anchor>
              </controlPr>
            </control>
          </mc:Choice>
        </mc:AlternateContent>
        <mc:AlternateContent xmlns:mc="http://schemas.openxmlformats.org/markup-compatibility/2006">
          <mc:Choice Requires="x14">
            <control shapeId="58392" r:id="rId8" name="Check Box 24">
              <controlPr defaultSize="0" autoFill="0" autoLine="0" autoPict="0">
                <anchor moveWithCells="1">
                  <from>
                    <xdr:col>2</xdr:col>
                    <xdr:colOff>19050</xdr:colOff>
                    <xdr:row>9</xdr:row>
                    <xdr:rowOff>9525</xdr:rowOff>
                  </from>
                  <to>
                    <xdr:col>2</xdr:col>
                    <xdr:colOff>476250</xdr:colOff>
                    <xdr:row>10</xdr:row>
                    <xdr:rowOff>28575</xdr:rowOff>
                  </to>
                </anchor>
              </controlPr>
            </control>
          </mc:Choice>
        </mc:AlternateContent>
        <mc:AlternateContent xmlns:mc="http://schemas.openxmlformats.org/markup-compatibility/2006">
          <mc:Choice Requires="x14">
            <control shapeId="58393" r:id="rId9" name="Check Box 25">
              <controlPr defaultSize="0" autoFill="0" autoLine="0" autoPict="0">
                <anchor moveWithCells="1">
                  <from>
                    <xdr:col>2</xdr:col>
                    <xdr:colOff>19050</xdr:colOff>
                    <xdr:row>10</xdr:row>
                    <xdr:rowOff>0</xdr:rowOff>
                  </from>
                  <to>
                    <xdr:col>2</xdr:col>
                    <xdr:colOff>476250</xdr:colOff>
                    <xdr:row>11</xdr:row>
                    <xdr:rowOff>19050</xdr:rowOff>
                  </to>
                </anchor>
              </controlPr>
            </control>
          </mc:Choice>
        </mc:AlternateContent>
        <mc:AlternateContent xmlns:mc="http://schemas.openxmlformats.org/markup-compatibility/2006">
          <mc:Choice Requires="x14">
            <control shapeId="58394" r:id="rId10" name="Check Box 26">
              <controlPr defaultSize="0" autoFill="0" autoLine="0" autoPict="0">
                <anchor moveWithCells="1">
                  <from>
                    <xdr:col>2</xdr:col>
                    <xdr:colOff>19050</xdr:colOff>
                    <xdr:row>14</xdr:row>
                    <xdr:rowOff>9525</xdr:rowOff>
                  </from>
                  <to>
                    <xdr:col>2</xdr:col>
                    <xdr:colOff>476250</xdr:colOff>
                    <xdr:row>15</xdr:row>
                    <xdr:rowOff>28575</xdr:rowOff>
                  </to>
                </anchor>
              </controlPr>
            </control>
          </mc:Choice>
        </mc:AlternateContent>
        <mc:AlternateContent xmlns:mc="http://schemas.openxmlformats.org/markup-compatibility/2006">
          <mc:Choice Requires="x14">
            <control shapeId="58395" r:id="rId11" name="Check Box 27">
              <controlPr defaultSize="0" autoFill="0" autoLine="0" autoPict="0">
                <anchor moveWithCells="1">
                  <from>
                    <xdr:col>2</xdr:col>
                    <xdr:colOff>19050</xdr:colOff>
                    <xdr:row>15</xdr:row>
                    <xdr:rowOff>9525</xdr:rowOff>
                  </from>
                  <to>
                    <xdr:col>2</xdr:col>
                    <xdr:colOff>476250</xdr:colOff>
                    <xdr:row>16</xdr:row>
                    <xdr:rowOff>28575</xdr:rowOff>
                  </to>
                </anchor>
              </controlPr>
            </control>
          </mc:Choice>
        </mc:AlternateContent>
        <mc:AlternateContent xmlns:mc="http://schemas.openxmlformats.org/markup-compatibility/2006">
          <mc:Choice Requires="x14">
            <control shapeId="58396" r:id="rId12" name="Check Box 28">
              <controlPr defaultSize="0" autoFill="0" autoLine="0" autoPict="0">
                <anchor moveWithCells="1">
                  <from>
                    <xdr:col>2</xdr:col>
                    <xdr:colOff>19050</xdr:colOff>
                    <xdr:row>16</xdr:row>
                    <xdr:rowOff>9525</xdr:rowOff>
                  </from>
                  <to>
                    <xdr:col>2</xdr:col>
                    <xdr:colOff>476250</xdr:colOff>
                    <xdr:row>17</xdr:row>
                    <xdr:rowOff>28575</xdr:rowOff>
                  </to>
                </anchor>
              </controlPr>
            </control>
          </mc:Choice>
        </mc:AlternateContent>
        <mc:AlternateContent xmlns:mc="http://schemas.openxmlformats.org/markup-compatibility/2006">
          <mc:Choice Requires="x14">
            <control shapeId="58397" r:id="rId13" name="Check Box 29">
              <controlPr defaultSize="0" autoFill="0" autoLine="0" autoPict="0">
                <anchor moveWithCells="1">
                  <from>
                    <xdr:col>2</xdr:col>
                    <xdr:colOff>19050</xdr:colOff>
                    <xdr:row>17</xdr:row>
                    <xdr:rowOff>19050</xdr:rowOff>
                  </from>
                  <to>
                    <xdr:col>2</xdr:col>
                    <xdr:colOff>476250</xdr:colOff>
                    <xdr:row>17</xdr:row>
                    <xdr:rowOff>200025</xdr:rowOff>
                  </to>
                </anchor>
              </controlPr>
            </control>
          </mc:Choice>
        </mc:AlternateContent>
        <mc:AlternateContent xmlns:mc="http://schemas.openxmlformats.org/markup-compatibility/2006">
          <mc:Choice Requires="x14">
            <control shapeId="58398" r:id="rId14" name="Check Box 30">
              <controlPr defaultSize="0" autoFill="0" autoLine="0" autoPict="0">
                <anchor moveWithCells="1">
                  <from>
                    <xdr:col>2</xdr:col>
                    <xdr:colOff>19050</xdr:colOff>
                    <xdr:row>18</xdr:row>
                    <xdr:rowOff>9525</xdr:rowOff>
                  </from>
                  <to>
                    <xdr:col>2</xdr:col>
                    <xdr:colOff>476250</xdr:colOff>
                    <xdr:row>19</xdr:row>
                    <xdr:rowOff>28575</xdr:rowOff>
                  </to>
                </anchor>
              </controlPr>
            </control>
          </mc:Choice>
        </mc:AlternateContent>
        <mc:AlternateContent xmlns:mc="http://schemas.openxmlformats.org/markup-compatibility/2006">
          <mc:Choice Requires="x14">
            <control shapeId="58399" r:id="rId15" name="Check Box 31">
              <controlPr defaultSize="0" autoFill="0" autoLine="0" autoPict="0">
                <anchor moveWithCells="1">
                  <from>
                    <xdr:col>2</xdr:col>
                    <xdr:colOff>19050</xdr:colOff>
                    <xdr:row>19</xdr:row>
                    <xdr:rowOff>9525</xdr:rowOff>
                  </from>
                  <to>
                    <xdr:col>2</xdr:col>
                    <xdr:colOff>476250</xdr:colOff>
                    <xdr:row>20</xdr:row>
                    <xdr:rowOff>28575</xdr:rowOff>
                  </to>
                </anchor>
              </controlPr>
            </control>
          </mc:Choice>
        </mc:AlternateContent>
        <mc:AlternateContent xmlns:mc="http://schemas.openxmlformats.org/markup-compatibility/2006">
          <mc:Choice Requires="x14">
            <control shapeId="58400" r:id="rId16" name="Check Box 32">
              <controlPr defaultSize="0" autoFill="0" autoLine="0" autoPict="0">
                <anchor moveWithCells="1">
                  <from>
                    <xdr:col>2</xdr:col>
                    <xdr:colOff>19050</xdr:colOff>
                    <xdr:row>20</xdr:row>
                    <xdr:rowOff>9525</xdr:rowOff>
                  </from>
                  <to>
                    <xdr:col>2</xdr:col>
                    <xdr:colOff>476250</xdr:colOff>
                    <xdr:row>21</xdr:row>
                    <xdr:rowOff>28575</xdr:rowOff>
                  </to>
                </anchor>
              </controlPr>
            </control>
          </mc:Choice>
        </mc:AlternateContent>
        <mc:AlternateContent xmlns:mc="http://schemas.openxmlformats.org/markup-compatibility/2006">
          <mc:Choice Requires="x14">
            <control shapeId="58401" r:id="rId17" name="Check Box 33">
              <controlPr defaultSize="0" autoFill="0" autoLine="0" autoPict="0">
                <anchor moveWithCells="1">
                  <from>
                    <xdr:col>2</xdr:col>
                    <xdr:colOff>19050</xdr:colOff>
                    <xdr:row>22</xdr:row>
                    <xdr:rowOff>9525</xdr:rowOff>
                  </from>
                  <to>
                    <xdr:col>2</xdr:col>
                    <xdr:colOff>476250</xdr:colOff>
                    <xdr:row>23</xdr:row>
                    <xdr:rowOff>19050</xdr:rowOff>
                  </to>
                </anchor>
              </controlPr>
            </control>
          </mc:Choice>
        </mc:AlternateContent>
        <mc:AlternateContent xmlns:mc="http://schemas.openxmlformats.org/markup-compatibility/2006">
          <mc:Choice Requires="x14">
            <control shapeId="58402" r:id="rId18" name="Check Box 34">
              <controlPr defaultSize="0" autoFill="0" autoLine="0" autoPict="0">
                <anchor moveWithCells="1">
                  <from>
                    <xdr:col>2</xdr:col>
                    <xdr:colOff>19050</xdr:colOff>
                    <xdr:row>23</xdr:row>
                    <xdr:rowOff>0</xdr:rowOff>
                  </from>
                  <to>
                    <xdr:col>2</xdr:col>
                    <xdr:colOff>476250</xdr:colOff>
                    <xdr:row>24</xdr:row>
                    <xdr:rowOff>19050</xdr:rowOff>
                  </to>
                </anchor>
              </controlPr>
            </control>
          </mc:Choice>
        </mc:AlternateContent>
        <mc:AlternateContent xmlns:mc="http://schemas.openxmlformats.org/markup-compatibility/2006">
          <mc:Choice Requires="x14">
            <control shapeId="58403" r:id="rId19" name="Check Box 35">
              <controlPr defaultSize="0" autoFill="0" autoLine="0" autoPict="0">
                <anchor moveWithCells="1">
                  <from>
                    <xdr:col>2</xdr:col>
                    <xdr:colOff>19050</xdr:colOff>
                    <xdr:row>24</xdr:row>
                    <xdr:rowOff>19050</xdr:rowOff>
                  </from>
                  <to>
                    <xdr:col>2</xdr:col>
                    <xdr:colOff>476250</xdr:colOff>
                    <xdr:row>25</xdr:row>
                    <xdr:rowOff>47625</xdr:rowOff>
                  </to>
                </anchor>
              </controlPr>
            </control>
          </mc:Choice>
        </mc:AlternateContent>
        <mc:AlternateContent xmlns:mc="http://schemas.openxmlformats.org/markup-compatibility/2006">
          <mc:Choice Requires="x14">
            <control shapeId="58404" r:id="rId20" name="Check Box 36">
              <controlPr defaultSize="0" autoFill="0" autoLine="0" autoPict="0">
                <anchor moveWithCells="1">
                  <from>
                    <xdr:col>2</xdr:col>
                    <xdr:colOff>9525</xdr:colOff>
                    <xdr:row>25</xdr:row>
                    <xdr:rowOff>9525</xdr:rowOff>
                  </from>
                  <to>
                    <xdr:col>2</xdr:col>
                    <xdr:colOff>466725</xdr:colOff>
                    <xdr:row>26</xdr:row>
                    <xdr:rowOff>19050</xdr:rowOff>
                  </to>
                </anchor>
              </controlPr>
            </control>
          </mc:Choice>
        </mc:AlternateContent>
        <mc:AlternateContent xmlns:mc="http://schemas.openxmlformats.org/markup-compatibility/2006">
          <mc:Choice Requires="x14">
            <control shapeId="58405" r:id="rId21" name="Check Box 37">
              <controlPr defaultSize="0" autoFill="0" autoLine="0" autoPict="0">
                <anchor moveWithCells="1">
                  <from>
                    <xdr:col>2</xdr:col>
                    <xdr:colOff>19050</xdr:colOff>
                    <xdr:row>26</xdr:row>
                    <xdr:rowOff>9525</xdr:rowOff>
                  </from>
                  <to>
                    <xdr:col>2</xdr:col>
                    <xdr:colOff>476250</xdr:colOff>
                    <xdr:row>27</xdr:row>
                    <xdr:rowOff>19050</xdr:rowOff>
                  </to>
                </anchor>
              </controlPr>
            </control>
          </mc:Choice>
        </mc:AlternateContent>
        <mc:AlternateContent xmlns:mc="http://schemas.openxmlformats.org/markup-compatibility/2006">
          <mc:Choice Requires="x14">
            <control shapeId="58409" r:id="rId22" name="Check Box 41">
              <controlPr defaultSize="0" autoFill="0" autoLine="0" autoPict="0">
                <anchor moveWithCells="1">
                  <from>
                    <xdr:col>2</xdr:col>
                    <xdr:colOff>19050</xdr:colOff>
                    <xdr:row>27</xdr:row>
                    <xdr:rowOff>9525</xdr:rowOff>
                  </from>
                  <to>
                    <xdr:col>2</xdr:col>
                    <xdr:colOff>476250</xdr:colOff>
                    <xdr:row>28</xdr:row>
                    <xdr:rowOff>19050</xdr:rowOff>
                  </to>
                </anchor>
              </controlPr>
            </control>
          </mc:Choice>
        </mc:AlternateContent>
        <mc:AlternateContent xmlns:mc="http://schemas.openxmlformats.org/markup-compatibility/2006">
          <mc:Choice Requires="x14">
            <control shapeId="58410" r:id="rId23" name="Check Box 42">
              <controlPr defaultSize="0" autoFill="0" autoLine="0" autoPict="0">
                <anchor moveWithCells="1">
                  <from>
                    <xdr:col>2</xdr:col>
                    <xdr:colOff>19050</xdr:colOff>
                    <xdr:row>28</xdr:row>
                    <xdr:rowOff>9525</xdr:rowOff>
                  </from>
                  <to>
                    <xdr:col>2</xdr:col>
                    <xdr:colOff>476250</xdr:colOff>
                    <xdr:row>29</xdr:row>
                    <xdr:rowOff>19050</xdr:rowOff>
                  </to>
                </anchor>
              </controlPr>
            </control>
          </mc:Choice>
        </mc:AlternateContent>
        <mc:AlternateContent xmlns:mc="http://schemas.openxmlformats.org/markup-compatibility/2006">
          <mc:Choice Requires="x14">
            <control shapeId="58413" r:id="rId24" name="Check Box 45">
              <controlPr defaultSize="0" autoFill="0" autoLine="0" autoPict="0">
                <anchor moveWithCells="1">
                  <from>
                    <xdr:col>2</xdr:col>
                    <xdr:colOff>19050</xdr:colOff>
                    <xdr:row>11</xdr:row>
                    <xdr:rowOff>9525</xdr:rowOff>
                  </from>
                  <to>
                    <xdr:col>2</xdr:col>
                    <xdr:colOff>476250</xdr:colOff>
                    <xdr:row>12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rgb="FF05FF76"/>
    <pageSetUpPr fitToPage="1"/>
  </sheetPr>
  <dimension ref="A1:F181"/>
  <sheetViews>
    <sheetView showGridLines="0" workbookViewId="0">
      <selection activeCell="B9" sqref="B9"/>
    </sheetView>
  </sheetViews>
  <sheetFormatPr defaultRowHeight="15" x14ac:dyDescent="0.25"/>
  <cols>
    <col min="1" max="1" width="25" customWidth="1"/>
    <col min="2" max="2" width="14.7109375" style="3" bestFit="1" customWidth="1"/>
    <col min="3" max="3" width="15.140625" bestFit="1" customWidth="1"/>
    <col min="4" max="4" width="24.28515625" customWidth="1"/>
    <col min="5" max="5" width="18.140625" customWidth="1"/>
    <col min="6" max="6" width="26.7109375" customWidth="1"/>
  </cols>
  <sheetData>
    <row r="1" spans="1:6" ht="15.6" customHeight="1" x14ac:dyDescent="0.25">
      <c r="A1" s="109"/>
      <c r="B1" s="109"/>
      <c r="C1" s="109"/>
      <c r="D1" s="109"/>
      <c r="E1" s="109"/>
      <c r="F1" s="109"/>
    </row>
    <row r="2" spans="1:6" s="4" customFormat="1" ht="45" customHeight="1" x14ac:dyDescent="0.25">
      <c r="A2" s="105" t="s">
        <v>198</v>
      </c>
      <c r="B2" s="105"/>
      <c r="C2" s="105"/>
      <c r="D2" s="105"/>
      <c r="E2" s="105"/>
      <c r="F2" s="105"/>
    </row>
    <row r="3" spans="1:6" s="4" customFormat="1" ht="67.150000000000006" customHeight="1" x14ac:dyDescent="0.25">
      <c r="A3" s="108" t="s">
        <v>211</v>
      </c>
      <c r="B3" s="108"/>
      <c r="C3" s="108"/>
      <c r="D3" s="108"/>
      <c r="E3" s="108"/>
      <c r="F3" s="108"/>
    </row>
    <row r="4" spans="1:6" x14ac:dyDescent="0.25">
      <c r="A4" s="76" t="s">
        <v>212</v>
      </c>
      <c r="B4" s="77" t="s">
        <v>213</v>
      </c>
      <c r="C4" s="77" t="s">
        <v>214</v>
      </c>
      <c r="D4" s="77" t="s">
        <v>215</v>
      </c>
      <c r="E4" s="77" t="s">
        <v>7</v>
      </c>
      <c r="F4" s="78" t="s">
        <v>149</v>
      </c>
    </row>
    <row r="5" spans="1:6" ht="14.45" customHeight="1" x14ac:dyDescent="0.25">
      <c r="A5" s="96"/>
      <c r="B5" s="101"/>
      <c r="C5" s="100"/>
      <c r="D5" s="87"/>
      <c r="E5" s="98"/>
      <c r="F5" s="95"/>
    </row>
    <row r="6" spans="1:6" ht="14.45" customHeight="1" x14ac:dyDescent="0.25">
      <c r="A6" s="51"/>
      <c r="B6" s="51"/>
      <c r="C6" s="51"/>
      <c r="D6" s="22"/>
      <c r="E6" s="22"/>
      <c r="F6" s="22"/>
    </row>
    <row r="7" spans="1:6" ht="14.45" customHeight="1" x14ac:dyDescent="0.25">
      <c r="A7" s="51"/>
      <c r="B7" s="51"/>
      <c r="C7" s="51"/>
      <c r="D7" s="22"/>
      <c r="E7" s="22"/>
      <c r="F7" s="22"/>
    </row>
    <row r="8" spans="1:6" ht="14.45" customHeight="1" x14ac:dyDescent="0.25">
      <c r="A8" s="51"/>
      <c r="B8" s="51"/>
      <c r="C8" s="51"/>
      <c r="D8" s="22"/>
      <c r="E8" s="22"/>
      <c r="F8" s="22"/>
    </row>
    <row r="9" spans="1:6" x14ac:dyDescent="0.25">
      <c r="A9" s="52"/>
      <c r="B9" s="53"/>
      <c r="C9" s="22"/>
      <c r="D9" s="22"/>
      <c r="E9" s="22"/>
      <c r="F9" s="22"/>
    </row>
    <row r="10" spans="1:6" x14ac:dyDescent="0.25">
      <c r="A10" s="22"/>
      <c r="B10" s="53"/>
      <c r="C10" s="22"/>
      <c r="D10" s="22"/>
      <c r="E10" s="22"/>
      <c r="F10" s="22"/>
    </row>
    <row r="11" spans="1:6" x14ac:dyDescent="0.25">
      <c r="A11" s="22"/>
      <c r="B11" s="53"/>
      <c r="C11" s="22"/>
      <c r="D11" s="22"/>
      <c r="E11" s="22"/>
      <c r="F11" s="22"/>
    </row>
    <row r="12" spans="1:6" x14ac:dyDescent="0.25">
      <c r="A12" s="22"/>
      <c r="B12" s="53"/>
      <c r="C12" s="22"/>
      <c r="D12" s="22"/>
      <c r="E12" s="22"/>
      <c r="F12" s="22"/>
    </row>
    <row r="13" spans="1:6" x14ac:dyDescent="0.25">
      <c r="A13" s="22"/>
      <c r="B13" s="53"/>
      <c r="C13" s="22"/>
      <c r="D13" s="22"/>
      <c r="E13" s="22"/>
      <c r="F13" s="22"/>
    </row>
    <row r="14" spans="1:6" x14ac:dyDescent="0.25">
      <c r="A14" s="22"/>
      <c r="B14" s="53"/>
      <c r="C14" s="22"/>
      <c r="D14" s="22"/>
      <c r="E14" s="22"/>
      <c r="F14" s="22"/>
    </row>
    <row r="15" spans="1:6" x14ac:dyDescent="0.25">
      <c r="A15" s="22"/>
      <c r="B15" s="53"/>
      <c r="C15" s="22"/>
      <c r="D15" s="22"/>
      <c r="E15" s="22"/>
      <c r="F15" s="22"/>
    </row>
    <row r="16" spans="1:6" x14ac:dyDescent="0.25">
      <c r="A16" s="22"/>
      <c r="B16" s="53"/>
      <c r="C16" s="22"/>
      <c r="D16" s="22"/>
      <c r="E16" s="22"/>
      <c r="F16" s="22"/>
    </row>
    <row r="17" spans="1:6" x14ac:dyDescent="0.25">
      <c r="A17" s="22"/>
      <c r="B17" s="53"/>
      <c r="C17" s="22"/>
      <c r="D17" s="22"/>
      <c r="E17" s="22"/>
      <c r="F17" s="22"/>
    </row>
    <row r="18" spans="1:6" x14ac:dyDescent="0.25">
      <c r="A18" s="22"/>
      <c r="B18" s="53"/>
      <c r="C18" s="22"/>
      <c r="D18" s="22"/>
      <c r="E18" s="22"/>
      <c r="F18" s="22"/>
    </row>
    <row r="19" spans="1:6" x14ac:dyDescent="0.25">
      <c r="A19" s="22"/>
      <c r="B19" s="53"/>
      <c r="C19" s="22"/>
      <c r="D19" s="22"/>
      <c r="E19" s="22"/>
      <c r="F19" s="22"/>
    </row>
    <row r="20" spans="1:6" x14ac:dyDescent="0.25">
      <c r="A20" s="22"/>
      <c r="B20" s="53"/>
      <c r="C20" s="22"/>
      <c r="D20" s="22"/>
      <c r="E20" s="22"/>
      <c r="F20" s="22"/>
    </row>
    <row r="21" spans="1:6" x14ac:dyDescent="0.25">
      <c r="A21" s="22"/>
      <c r="B21" s="53"/>
      <c r="C21" s="22"/>
      <c r="D21" s="22"/>
      <c r="E21" s="22"/>
      <c r="F21" s="22"/>
    </row>
    <row r="22" spans="1:6" x14ac:dyDescent="0.25">
      <c r="A22" s="22"/>
      <c r="B22" s="53"/>
      <c r="C22" s="22"/>
      <c r="D22" s="22"/>
      <c r="E22" s="22"/>
      <c r="F22" s="22"/>
    </row>
    <row r="23" spans="1:6" x14ac:dyDescent="0.25">
      <c r="A23" s="22"/>
      <c r="B23" s="53"/>
      <c r="C23" s="22"/>
      <c r="D23" s="22"/>
      <c r="E23" s="22"/>
      <c r="F23" s="22"/>
    </row>
    <row r="24" spans="1:6" x14ac:dyDescent="0.25">
      <c r="A24" s="22"/>
      <c r="B24" s="53"/>
      <c r="C24" s="22"/>
      <c r="D24" s="22"/>
      <c r="E24" s="22"/>
      <c r="F24" s="22"/>
    </row>
    <row r="25" spans="1:6" x14ac:dyDescent="0.25">
      <c r="A25" s="22"/>
      <c r="B25" s="53"/>
      <c r="C25" s="22"/>
      <c r="D25" s="22"/>
      <c r="E25" s="22"/>
      <c r="F25" s="22"/>
    </row>
    <row r="26" spans="1:6" x14ac:dyDescent="0.25">
      <c r="A26" s="22"/>
      <c r="B26" s="53"/>
      <c r="C26" s="22"/>
      <c r="D26" s="22"/>
      <c r="E26" s="22"/>
      <c r="F26" s="22"/>
    </row>
    <row r="27" spans="1:6" x14ac:dyDescent="0.25">
      <c r="A27" s="22"/>
      <c r="B27" s="53"/>
      <c r="C27" s="22"/>
      <c r="D27" s="22"/>
      <c r="E27" s="22"/>
      <c r="F27" s="22"/>
    </row>
    <row r="28" spans="1:6" x14ac:dyDescent="0.25">
      <c r="A28" s="22"/>
      <c r="B28" s="53"/>
      <c r="C28" s="22"/>
      <c r="D28" s="22"/>
      <c r="E28" s="22"/>
      <c r="F28" s="22"/>
    </row>
    <row r="29" spans="1:6" x14ac:dyDescent="0.25">
      <c r="A29" s="22"/>
      <c r="B29" s="53"/>
      <c r="C29" s="22"/>
      <c r="D29" s="22"/>
      <c r="E29" s="22"/>
      <c r="F29" s="22"/>
    </row>
    <row r="30" spans="1:6" x14ac:dyDescent="0.25">
      <c r="A30" s="22"/>
      <c r="B30" s="53"/>
      <c r="C30" s="22"/>
      <c r="D30" s="22"/>
      <c r="E30" s="22"/>
      <c r="F30" s="22"/>
    </row>
    <row r="31" spans="1:6" x14ac:dyDescent="0.25">
      <c r="A31" s="22"/>
      <c r="B31" s="53"/>
      <c r="C31" s="22"/>
      <c r="D31" s="22"/>
      <c r="E31" s="22"/>
      <c r="F31" s="22"/>
    </row>
    <row r="32" spans="1:6" x14ac:dyDescent="0.25">
      <c r="A32" s="22"/>
      <c r="B32" s="53"/>
      <c r="C32" s="22"/>
      <c r="D32" s="22"/>
      <c r="E32" s="22"/>
      <c r="F32" s="22"/>
    </row>
    <row r="33" spans="1:6" x14ac:dyDescent="0.25">
      <c r="A33" s="22"/>
      <c r="B33" s="53"/>
      <c r="C33" s="22"/>
      <c r="D33" s="22"/>
      <c r="E33" s="22"/>
      <c r="F33" s="22"/>
    </row>
    <row r="34" spans="1:6" x14ac:dyDescent="0.25">
      <c r="A34" s="22"/>
      <c r="B34" s="53"/>
      <c r="C34" s="22"/>
      <c r="D34" s="22"/>
      <c r="E34" s="22"/>
      <c r="F34" s="22"/>
    </row>
    <row r="35" spans="1:6" x14ac:dyDescent="0.25">
      <c r="A35" s="22"/>
      <c r="B35" s="53"/>
      <c r="C35" s="22"/>
      <c r="D35" s="22"/>
      <c r="E35" s="22"/>
      <c r="F35" s="22"/>
    </row>
    <row r="36" spans="1:6" x14ac:dyDescent="0.25">
      <c r="A36" s="22"/>
      <c r="B36" s="53"/>
      <c r="C36" s="22"/>
      <c r="D36" s="22"/>
      <c r="E36" s="22"/>
      <c r="F36" s="22"/>
    </row>
    <row r="37" spans="1:6" x14ac:dyDescent="0.25">
      <c r="A37" s="22"/>
      <c r="B37" s="53"/>
      <c r="C37" s="22"/>
      <c r="D37" s="22"/>
      <c r="E37" s="22"/>
      <c r="F37" s="22"/>
    </row>
    <row r="38" spans="1:6" x14ac:dyDescent="0.25">
      <c r="A38" s="22"/>
      <c r="B38" s="53"/>
      <c r="C38" s="22"/>
      <c r="D38" s="22"/>
      <c r="E38" s="22"/>
      <c r="F38" s="22"/>
    </row>
    <row r="39" spans="1:6" x14ac:dyDescent="0.25">
      <c r="A39" s="22"/>
      <c r="B39" s="53"/>
      <c r="C39" s="22"/>
      <c r="D39" s="22"/>
      <c r="E39" s="22"/>
      <c r="F39" s="22"/>
    </row>
    <row r="40" spans="1:6" x14ac:dyDescent="0.25">
      <c r="A40" s="22"/>
      <c r="B40" s="53"/>
      <c r="C40" s="22"/>
      <c r="D40" s="22"/>
      <c r="E40" s="22"/>
      <c r="F40" s="22"/>
    </row>
    <row r="41" spans="1:6" x14ac:dyDescent="0.25">
      <c r="A41" s="22"/>
      <c r="B41" s="53"/>
      <c r="C41" s="22"/>
      <c r="D41" s="22"/>
      <c r="E41" s="22"/>
      <c r="F41" s="22"/>
    </row>
    <row r="42" spans="1:6" x14ac:dyDescent="0.25">
      <c r="A42" s="22"/>
      <c r="B42" s="53"/>
      <c r="C42" s="22"/>
      <c r="D42" s="22"/>
      <c r="E42" s="22"/>
      <c r="F42" s="22"/>
    </row>
    <row r="43" spans="1:6" x14ac:dyDescent="0.25">
      <c r="A43" s="22"/>
      <c r="B43" s="53"/>
      <c r="C43" s="22"/>
      <c r="D43" s="22"/>
      <c r="E43" s="22"/>
      <c r="F43" s="22"/>
    </row>
    <row r="44" spans="1:6" x14ac:dyDescent="0.25">
      <c r="A44" s="22"/>
      <c r="B44" s="53"/>
      <c r="C44" s="22"/>
      <c r="D44" s="22"/>
      <c r="E44" s="22"/>
      <c r="F44" s="22"/>
    </row>
    <row r="45" spans="1:6" x14ac:dyDescent="0.25">
      <c r="A45" s="22"/>
      <c r="B45" s="53"/>
      <c r="C45" s="22"/>
      <c r="D45" s="22"/>
      <c r="E45" s="22"/>
      <c r="F45" s="22"/>
    </row>
    <row r="46" spans="1:6" x14ac:dyDescent="0.25">
      <c r="A46" s="22"/>
      <c r="B46" s="53"/>
      <c r="C46" s="22"/>
      <c r="D46" s="22"/>
      <c r="E46" s="22"/>
      <c r="F46" s="22"/>
    </row>
    <row r="47" spans="1:6" x14ac:dyDescent="0.25">
      <c r="A47" s="22"/>
      <c r="B47" s="53"/>
      <c r="C47" s="22"/>
      <c r="D47" s="22"/>
      <c r="E47" s="22"/>
      <c r="F47" s="22"/>
    </row>
    <row r="48" spans="1:6" x14ac:dyDescent="0.25">
      <c r="A48" s="22"/>
      <c r="B48" s="53"/>
      <c r="C48" s="22"/>
      <c r="D48" s="22"/>
      <c r="E48" s="22"/>
      <c r="F48" s="22"/>
    </row>
    <row r="49" spans="1:6" x14ac:dyDescent="0.25">
      <c r="A49" s="22"/>
      <c r="B49" s="53"/>
      <c r="C49" s="22"/>
      <c r="D49" s="22"/>
      <c r="E49" s="22"/>
      <c r="F49" s="22"/>
    </row>
    <row r="50" spans="1:6" x14ac:dyDescent="0.25">
      <c r="A50" s="22"/>
      <c r="B50" s="53"/>
      <c r="C50" s="22"/>
      <c r="D50" s="22"/>
      <c r="E50" s="22"/>
      <c r="F50" s="22"/>
    </row>
    <row r="51" spans="1:6" x14ac:dyDescent="0.25">
      <c r="A51" s="22"/>
      <c r="B51" s="53"/>
      <c r="C51" s="22"/>
      <c r="D51" s="22"/>
      <c r="E51" s="22"/>
      <c r="F51" s="22"/>
    </row>
    <row r="52" spans="1:6" x14ac:dyDescent="0.25">
      <c r="A52" s="22"/>
      <c r="B52" s="53"/>
      <c r="C52" s="22"/>
      <c r="D52" s="22"/>
      <c r="E52" s="22"/>
      <c r="F52" s="22"/>
    </row>
    <row r="53" spans="1:6" x14ac:dyDescent="0.25">
      <c r="A53" s="22"/>
      <c r="B53" s="53"/>
      <c r="C53" s="22"/>
      <c r="D53" s="22"/>
      <c r="E53" s="22"/>
      <c r="F53" s="22"/>
    </row>
    <row r="54" spans="1:6" x14ac:dyDescent="0.25">
      <c r="A54" s="22"/>
      <c r="B54" s="53"/>
      <c r="C54" s="22"/>
      <c r="D54" s="22"/>
      <c r="E54" s="22"/>
      <c r="F54" s="22"/>
    </row>
    <row r="55" spans="1:6" x14ac:dyDescent="0.25">
      <c r="A55" s="22"/>
      <c r="B55" s="53"/>
      <c r="C55" s="22"/>
      <c r="D55" s="22"/>
      <c r="E55" s="22"/>
      <c r="F55" s="22"/>
    </row>
    <row r="56" spans="1:6" x14ac:dyDescent="0.25">
      <c r="A56" s="22"/>
      <c r="B56" s="53"/>
      <c r="C56" s="22"/>
      <c r="D56" s="22"/>
      <c r="E56" s="22"/>
      <c r="F56" s="22"/>
    </row>
    <row r="57" spans="1:6" x14ac:dyDescent="0.25">
      <c r="A57" s="22"/>
      <c r="B57" s="53"/>
      <c r="C57" s="22"/>
      <c r="D57" s="22"/>
      <c r="E57" s="22"/>
      <c r="F57" s="22"/>
    </row>
    <row r="58" spans="1:6" x14ac:dyDescent="0.25">
      <c r="A58" s="22"/>
      <c r="B58" s="53"/>
      <c r="C58" s="22"/>
      <c r="D58" s="22"/>
      <c r="E58" s="22"/>
      <c r="F58" s="22"/>
    </row>
    <row r="59" spans="1:6" x14ac:dyDescent="0.25">
      <c r="A59" s="22"/>
      <c r="B59" s="53"/>
      <c r="C59" s="22"/>
      <c r="D59" s="22"/>
      <c r="E59" s="22"/>
      <c r="F59" s="22"/>
    </row>
    <row r="60" spans="1:6" x14ac:dyDescent="0.25">
      <c r="A60" s="22"/>
      <c r="B60" s="53"/>
      <c r="C60" s="22"/>
      <c r="D60" s="22"/>
      <c r="E60" s="22"/>
      <c r="F60" s="22"/>
    </row>
    <row r="61" spans="1:6" x14ac:dyDescent="0.25">
      <c r="A61" s="22"/>
      <c r="B61" s="53"/>
      <c r="C61" s="22"/>
      <c r="D61" s="22"/>
      <c r="E61" s="22"/>
      <c r="F61" s="22"/>
    </row>
    <row r="62" spans="1:6" x14ac:dyDescent="0.25">
      <c r="A62" s="22"/>
      <c r="B62" s="53"/>
      <c r="C62" s="22"/>
      <c r="D62" s="22"/>
      <c r="E62" s="22"/>
      <c r="F62" s="22"/>
    </row>
    <row r="63" spans="1:6" x14ac:dyDescent="0.25">
      <c r="A63" s="22"/>
      <c r="B63" s="53"/>
      <c r="C63" s="22"/>
      <c r="D63" s="22"/>
      <c r="E63" s="22"/>
      <c r="F63" s="22"/>
    </row>
    <row r="64" spans="1:6" x14ac:dyDescent="0.25">
      <c r="A64" s="22"/>
      <c r="B64" s="53"/>
      <c r="C64" s="22"/>
      <c r="D64" s="22"/>
      <c r="E64" s="22"/>
      <c r="F64" s="22"/>
    </row>
    <row r="65" spans="1:6" x14ac:dyDescent="0.25">
      <c r="A65" s="22"/>
      <c r="B65" s="53"/>
      <c r="C65" s="22"/>
      <c r="D65" s="22"/>
      <c r="E65" s="22"/>
      <c r="F65" s="22"/>
    </row>
    <row r="66" spans="1:6" x14ac:dyDescent="0.25">
      <c r="A66" s="22"/>
      <c r="B66" s="53"/>
      <c r="C66" s="22"/>
      <c r="D66" s="22"/>
      <c r="E66" s="22"/>
      <c r="F66" s="22"/>
    </row>
    <row r="67" spans="1:6" x14ac:dyDescent="0.25">
      <c r="A67" s="22"/>
      <c r="B67" s="53"/>
      <c r="C67" s="22"/>
      <c r="D67" s="22"/>
      <c r="E67" s="22"/>
      <c r="F67" s="22"/>
    </row>
    <row r="68" spans="1:6" x14ac:dyDescent="0.25">
      <c r="A68" s="22"/>
      <c r="B68" s="53"/>
      <c r="C68" s="22"/>
      <c r="D68" s="22"/>
      <c r="E68" s="22"/>
      <c r="F68" s="22"/>
    </row>
    <row r="69" spans="1:6" x14ac:dyDescent="0.25">
      <c r="A69" s="22"/>
      <c r="B69" s="53"/>
      <c r="C69" s="22"/>
      <c r="D69" s="22"/>
      <c r="E69" s="22"/>
      <c r="F69" s="22"/>
    </row>
    <row r="70" spans="1:6" x14ac:dyDescent="0.25">
      <c r="A70" s="22"/>
      <c r="B70" s="53"/>
      <c r="C70" s="22"/>
      <c r="D70" s="22"/>
      <c r="E70" s="22"/>
      <c r="F70" s="22"/>
    </row>
    <row r="71" spans="1:6" x14ac:dyDescent="0.25">
      <c r="A71" s="22"/>
      <c r="B71" s="53"/>
      <c r="C71" s="22"/>
      <c r="D71" s="22"/>
      <c r="E71" s="22"/>
      <c r="F71" s="22"/>
    </row>
    <row r="72" spans="1:6" x14ac:dyDescent="0.25">
      <c r="A72" s="22"/>
      <c r="B72" s="53"/>
      <c r="C72" s="22"/>
      <c r="D72" s="22"/>
      <c r="E72" s="22"/>
      <c r="F72" s="22"/>
    </row>
    <row r="73" spans="1:6" x14ac:dyDescent="0.25">
      <c r="A73" s="22"/>
      <c r="B73" s="53"/>
      <c r="C73" s="22"/>
      <c r="D73" s="22"/>
      <c r="E73" s="22"/>
      <c r="F73" s="22"/>
    </row>
    <row r="74" spans="1:6" x14ac:dyDescent="0.25">
      <c r="A74" s="22"/>
      <c r="B74" s="53"/>
      <c r="C74" s="22"/>
      <c r="D74" s="22"/>
      <c r="E74" s="22"/>
      <c r="F74" s="22"/>
    </row>
    <row r="75" spans="1:6" x14ac:dyDescent="0.25">
      <c r="A75" s="22"/>
      <c r="B75" s="53"/>
      <c r="C75" s="22"/>
      <c r="D75" s="22"/>
      <c r="E75" s="22"/>
      <c r="F75" s="22"/>
    </row>
    <row r="76" spans="1:6" x14ac:dyDescent="0.25">
      <c r="A76" s="22"/>
      <c r="B76" s="53"/>
      <c r="C76" s="22"/>
      <c r="D76" s="22"/>
      <c r="E76" s="22"/>
      <c r="F76" s="22"/>
    </row>
    <row r="77" spans="1:6" x14ac:dyDescent="0.25">
      <c r="A77" s="22"/>
      <c r="B77" s="53"/>
      <c r="C77" s="22"/>
      <c r="D77" s="22"/>
      <c r="E77" s="22"/>
      <c r="F77" s="22"/>
    </row>
    <row r="78" spans="1:6" x14ac:dyDescent="0.25">
      <c r="A78" s="22"/>
      <c r="B78" s="53"/>
      <c r="C78" s="22"/>
      <c r="D78" s="22"/>
      <c r="E78" s="22"/>
      <c r="F78" s="22"/>
    </row>
    <row r="79" spans="1:6" x14ac:dyDescent="0.25">
      <c r="A79" s="22"/>
      <c r="B79" s="53"/>
      <c r="C79" s="22"/>
      <c r="D79" s="22"/>
      <c r="E79" s="22"/>
      <c r="F79" s="22"/>
    </row>
    <row r="80" spans="1:6" x14ac:dyDescent="0.25">
      <c r="A80" s="22"/>
      <c r="B80" s="53"/>
      <c r="C80" s="22"/>
      <c r="D80" s="22"/>
      <c r="E80" s="22"/>
      <c r="F80" s="22"/>
    </row>
    <row r="81" spans="1:6" x14ac:dyDescent="0.25">
      <c r="A81" s="22"/>
      <c r="B81" s="53"/>
      <c r="C81" s="22"/>
      <c r="D81" s="22"/>
      <c r="E81" s="22"/>
      <c r="F81" s="22"/>
    </row>
    <row r="82" spans="1:6" x14ac:dyDescent="0.25">
      <c r="A82" s="22"/>
      <c r="B82" s="53"/>
      <c r="C82" s="22"/>
      <c r="D82" s="22"/>
      <c r="E82" s="22"/>
      <c r="F82" s="22"/>
    </row>
    <row r="83" spans="1:6" x14ac:dyDescent="0.25">
      <c r="A83" s="22"/>
      <c r="B83" s="53"/>
      <c r="C83" s="22"/>
      <c r="D83" s="22"/>
      <c r="E83" s="22"/>
      <c r="F83" s="22"/>
    </row>
    <row r="84" spans="1:6" x14ac:dyDescent="0.25">
      <c r="A84" s="22"/>
      <c r="B84" s="53"/>
      <c r="C84" s="22"/>
      <c r="D84" s="22"/>
      <c r="E84" s="22"/>
      <c r="F84" s="22"/>
    </row>
    <row r="85" spans="1:6" x14ac:dyDescent="0.25">
      <c r="A85" s="22"/>
      <c r="B85" s="53"/>
      <c r="C85" s="22"/>
      <c r="D85" s="22"/>
      <c r="E85" s="22"/>
      <c r="F85" s="22"/>
    </row>
    <row r="86" spans="1:6" x14ac:dyDescent="0.25">
      <c r="A86" s="22"/>
      <c r="B86" s="53"/>
      <c r="C86" s="22"/>
      <c r="D86" s="22"/>
      <c r="E86" s="22"/>
      <c r="F86" s="22"/>
    </row>
    <row r="87" spans="1:6" x14ac:dyDescent="0.25">
      <c r="A87" s="22"/>
      <c r="B87" s="53"/>
      <c r="C87" s="22"/>
      <c r="D87" s="22"/>
      <c r="E87" s="22"/>
      <c r="F87" s="22"/>
    </row>
    <row r="88" spans="1:6" x14ac:dyDescent="0.25">
      <c r="A88" s="22"/>
      <c r="B88" s="53"/>
      <c r="C88" s="22"/>
      <c r="D88" s="22"/>
      <c r="E88" s="22"/>
      <c r="F88" s="22"/>
    </row>
    <row r="89" spans="1:6" x14ac:dyDescent="0.25">
      <c r="A89" s="22"/>
      <c r="B89" s="53"/>
      <c r="C89" s="22"/>
      <c r="D89" s="22"/>
      <c r="E89" s="22"/>
      <c r="F89" s="22"/>
    </row>
    <row r="90" spans="1:6" x14ac:dyDescent="0.25">
      <c r="A90" s="22"/>
      <c r="B90" s="53"/>
      <c r="C90" s="22"/>
      <c r="D90" s="22"/>
      <c r="E90" s="22"/>
      <c r="F90" s="22"/>
    </row>
    <row r="91" spans="1:6" x14ac:dyDescent="0.25">
      <c r="A91" s="22"/>
      <c r="B91" s="53"/>
      <c r="C91" s="22"/>
      <c r="D91" s="22"/>
      <c r="E91" s="22"/>
      <c r="F91" s="22"/>
    </row>
    <row r="92" spans="1:6" x14ac:dyDescent="0.25">
      <c r="A92" s="22"/>
      <c r="B92" s="53"/>
      <c r="C92" s="22"/>
      <c r="D92" s="22"/>
      <c r="E92" s="22"/>
      <c r="F92" s="22"/>
    </row>
    <row r="93" spans="1:6" x14ac:dyDescent="0.25">
      <c r="A93" s="22"/>
      <c r="B93" s="53"/>
      <c r="C93" s="22"/>
      <c r="D93" s="22"/>
      <c r="E93" s="22"/>
      <c r="F93" s="22"/>
    </row>
    <row r="94" spans="1:6" x14ac:dyDescent="0.25">
      <c r="A94" s="22"/>
      <c r="B94" s="53"/>
      <c r="C94" s="22"/>
      <c r="D94" s="22"/>
      <c r="E94" s="22"/>
      <c r="F94" s="22"/>
    </row>
    <row r="95" spans="1:6" x14ac:dyDescent="0.25">
      <c r="A95" s="22"/>
      <c r="B95" s="53"/>
      <c r="C95" s="22"/>
      <c r="D95" s="22"/>
      <c r="E95" s="22"/>
      <c r="F95" s="22"/>
    </row>
    <row r="96" spans="1:6" x14ac:dyDescent="0.25">
      <c r="A96" s="22"/>
      <c r="B96" s="53"/>
      <c r="C96" s="22"/>
      <c r="D96" s="22"/>
      <c r="E96" s="22"/>
      <c r="F96" s="22"/>
    </row>
    <row r="97" spans="1:6" x14ac:dyDescent="0.25">
      <c r="A97" s="22"/>
      <c r="B97" s="53"/>
      <c r="C97" s="22"/>
      <c r="D97" s="22"/>
      <c r="E97" s="22"/>
      <c r="F97" s="22"/>
    </row>
    <row r="98" spans="1:6" x14ac:dyDescent="0.25">
      <c r="A98" s="22"/>
      <c r="B98" s="53"/>
      <c r="C98" s="22"/>
      <c r="D98" s="22"/>
      <c r="E98" s="22"/>
      <c r="F98" s="22"/>
    </row>
    <row r="99" spans="1:6" x14ac:dyDescent="0.25">
      <c r="A99" s="22"/>
      <c r="B99" s="53"/>
      <c r="C99" s="22"/>
      <c r="D99" s="22"/>
      <c r="E99" s="22"/>
      <c r="F99" s="22"/>
    </row>
    <row r="100" spans="1:6" x14ac:dyDescent="0.25">
      <c r="A100" s="22"/>
      <c r="B100" s="53"/>
      <c r="C100" s="22"/>
      <c r="D100" s="22"/>
      <c r="E100" s="22"/>
      <c r="F100" s="22"/>
    </row>
    <row r="101" spans="1:6" x14ac:dyDescent="0.25">
      <c r="A101" s="22"/>
      <c r="B101" s="53"/>
      <c r="C101" s="22"/>
      <c r="D101" s="22"/>
      <c r="E101" s="22"/>
      <c r="F101" s="22"/>
    </row>
    <row r="102" spans="1:6" x14ac:dyDescent="0.25">
      <c r="A102" s="22"/>
      <c r="B102" s="53"/>
      <c r="C102" s="22"/>
      <c r="D102" s="22"/>
      <c r="E102" s="22"/>
      <c r="F102" s="22"/>
    </row>
    <row r="103" spans="1:6" x14ac:dyDescent="0.25">
      <c r="A103" s="22"/>
      <c r="B103" s="53"/>
      <c r="C103" s="22"/>
      <c r="D103" s="22"/>
      <c r="E103" s="22"/>
      <c r="F103" s="22"/>
    </row>
    <row r="104" spans="1:6" x14ac:dyDescent="0.25">
      <c r="A104" s="22"/>
      <c r="B104" s="53"/>
      <c r="C104" s="22"/>
      <c r="D104" s="22"/>
      <c r="E104" s="22"/>
      <c r="F104" s="22"/>
    </row>
    <row r="105" spans="1:6" x14ac:dyDescent="0.25">
      <c r="A105" s="22"/>
      <c r="B105" s="53"/>
      <c r="C105" s="22"/>
      <c r="D105" s="22"/>
      <c r="E105" s="22"/>
      <c r="F105" s="22"/>
    </row>
    <row r="106" spans="1:6" x14ac:dyDescent="0.25">
      <c r="A106" s="22"/>
      <c r="B106" s="53"/>
      <c r="C106" s="22"/>
      <c r="D106" s="22"/>
      <c r="E106" s="22"/>
      <c r="F106" s="22"/>
    </row>
    <row r="107" spans="1:6" x14ac:dyDescent="0.25">
      <c r="A107" s="22"/>
      <c r="B107" s="53"/>
      <c r="C107" s="22"/>
      <c r="D107" s="22"/>
      <c r="E107" s="22"/>
      <c r="F107" s="22"/>
    </row>
    <row r="108" spans="1:6" x14ac:dyDescent="0.25">
      <c r="A108" s="22"/>
      <c r="B108" s="53"/>
      <c r="C108" s="22"/>
      <c r="D108" s="22"/>
      <c r="E108" s="22"/>
      <c r="F108" s="22"/>
    </row>
    <row r="109" spans="1:6" x14ac:dyDescent="0.25">
      <c r="A109" s="22"/>
      <c r="B109" s="53"/>
      <c r="C109" s="22"/>
      <c r="D109" s="22"/>
      <c r="E109" s="22"/>
      <c r="F109" s="22"/>
    </row>
    <row r="110" spans="1:6" x14ac:dyDescent="0.25">
      <c r="A110" s="22"/>
      <c r="B110" s="53"/>
      <c r="C110" s="22"/>
      <c r="D110" s="22"/>
      <c r="E110" s="22"/>
      <c r="F110" s="22"/>
    </row>
    <row r="111" spans="1:6" x14ac:dyDescent="0.25">
      <c r="A111" s="22"/>
      <c r="B111" s="53"/>
      <c r="C111" s="22"/>
      <c r="D111" s="22"/>
      <c r="E111" s="22"/>
      <c r="F111" s="22"/>
    </row>
    <row r="112" spans="1:6" x14ac:dyDescent="0.25">
      <c r="A112" s="22"/>
      <c r="B112" s="53"/>
      <c r="C112" s="22"/>
      <c r="D112" s="22"/>
      <c r="E112" s="22"/>
      <c r="F112" s="22"/>
    </row>
    <row r="113" spans="1:6" x14ac:dyDescent="0.25">
      <c r="A113" s="22"/>
      <c r="B113" s="53"/>
      <c r="C113" s="22"/>
      <c r="D113" s="22"/>
      <c r="E113" s="22"/>
      <c r="F113" s="22"/>
    </row>
    <row r="114" spans="1:6" x14ac:dyDescent="0.25">
      <c r="A114" s="22"/>
      <c r="B114" s="53"/>
      <c r="C114" s="22"/>
      <c r="D114" s="22"/>
      <c r="E114" s="22"/>
      <c r="F114" s="22"/>
    </row>
    <row r="115" spans="1:6" x14ac:dyDescent="0.25">
      <c r="A115" s="22"/>
      <c r="B115" s="53"/>
      <c r="C115" s="22"/>
      <c r="D115" s="22"/>
      <c r="E115" s="22"/>
      <c r="F115" s="22"/>
    </row>
    <row r="116" spans="1:6" x14ac:dyDescent="0.25">
      <c r="A116" s="22"/>
      <c r="B116" s="53"/>
      <c r="C116" s="22"/>
      <c r="D116" s="22"/>
      <c r="E116" s="22"/>
      <c r="F116" s="22"/>
    </row>
    <row r="117" spans="1:6" x14ac:dyDescent="0.25">
      <c r="A117" s="22"/>
      <c r="B117" s="53"/>
      <c r="C117" s="22"/>
      <c r="D117" s="22"/>
      <c r="E117" s="22"/>
      <c r="F117" s="22"/>
    </row>
    <row r="118" spans="1:6" x14ac:dyDescent="0.25">
      <c r="A118" s="22"/>
      <c r="B118" s="53"/>
      <c r="C118" s="22"/>
      <c r="D118" s="22"/>
      <c r="E118" s="22"/>
      <c r="F118" s="22"/>
    </row>
    <row r="119" spans="1:6" x14ac:dyDescent="0.25">
      <c r="A119" s="22"/>
      <c r="B119" s="53"/>
      <c r="C119" s="22"/>
      <c r="D119" s="22"/>
      <c r="E119" s="22"/>
      <c r="F119" s="22"/>
    </row>
    <row r="120" spans="1:6" x14ac:dyDescent="0.25">
      <c r="A120" s="22"/>
      <c r="B120" s="53"/>
      <c r="C120" s="22"/>
      <c r="D120" s="22"/>
      <c r="E120" s="22"/>
      <c r="F120" s="22"/>
    </row>
    <row r="121" spans="1:6" x14ac:dyDescent="0.25">
      <c r="A121" s="22"/>
      <c r="B121" s="53"/>
      <c r="C121" s="22"/>
      <c r="D121" s="22"/>
      <c r="E121" s="22"/>
      <c r="F121" s="22"/>
    </row>
    <row r="122" spans="1:6" x14ac:dyDescent="0.25">
      <c r="A122" s="22"/>
      <c r="B122" s="53"/>
      <c r="C122" s="22"/>
      <c r="D122" s="22"/>
      <c r="E122" s="22"/>
      <c r="F122" s="22"/>
    </row>
    <row r="123" spans="1:6" x14ac:dyDescent="0.25">
      <c r="A123" s="22"/>
      <c r="B123" s="53"/>
      <c r="C123" s="22"/>
      <c r="D123" s="22"/>
      <c r="E123" s="22"/>
      <c r="F123" s="22"/>
    </row>
    <row r="124" spans="1:6" x14ac:dyDescent="0.25">
      <c r="A124" s="22"/>
      <c r="B124" s="53"/>
      <c r="C124" s="22"/>
      <c r="D124" s="22"/>
      <c r="E124" s="22"/>
      <c r="F124" s="22"/>
    </row>
    <row r="125" spans="1:6" x14ac:dyDescent="0.25">
      <c r="A125" s="22"/>
      <c r="B125" s="53"/>
      <c r="C125" s="22"/>
      <c r="D125" s="22"/>
      <c r="E125" s="22"/>
      <c r="F125" s="22"/>
    </row>
    <row r="126" spans="1:6" x14ac:dyDescent="0.25">
      <c r="A126" s="22"/>
      <c r="B126" s="53"/>
      <c r="C126" s="22"/>
      <c r="D126" s="22"/>
      <c r="E126" s="22"/>
      <c r="F126" s="22"/>
    </row>
    <row r="127" spans="1:6" x14ac:dyDescent="0.25">
      <c r="A127" s="22"/>
      <c r="B127" s="53"/>
      <c r="C127" s="22"/>
      <c r="D127" s="22"/>
      <c r="E127" s="22"/>
      <c r="F127" s="22"/>
    </row>
    <row r="128" spans="1:6" x14ac:dyDescent="0.25">
      <c r="A128" s="22"/>
      <c r="B128" s="53"/>
      <c r="C128" s="22"/>
      <c r="D128" s="22"/>
      <c r="E128" s="22"/>
      <c r="F128" s="22"/>
    </row>
    <row r="129" spans="1:6" x14ac:dyDescent="0.25">
      <c r="A129" s="22"/>
      <c r="B129" s="53"/>
      <c r="C129" s="22"/>
      <c r="D129" s="22"/>
      <c r="E129" s="22"/>
      <c r="F129" s="22"/>
    </row>
    <row r="130" spans="1:6" x14ac:dyDescent="0.25">
      <c r="A130" s="22"/>
      <c r="B130" s="53"/>
      <c r="C130" s="22"/>
      <c r="D130" s="22"/>
      <c r="E130" s="22"/>
      <c r="F130" s="22"/>
    </row>
    <row r="131" spans="1:6" x14ac:dyDescent="0.25">
      <c r="A131" s="22"/>
      <c r="B131" s="53"/>
      <c r="C131" s="22"/>
      <c r="D131" s="22"/>
      <c r="E131" s="22"/>
      <c r="F131" s="22"/>
    </row>
    <row r="132" spans="1:6" x14ac:dyDescent="0.25">
      <c r="A132" s="22"/>
      <c r="B132" s="53"/>
      <c r="C132" s="22"/>
      <c r="D132" s="22"/>
      <c r="E132" s="22"/>
      <c r="F132" s="22"/>
    </row>
    <row r="133" spans="1:6" x14ac:dyDescent="0.25">
      <c r="A133" s="22"/>
      <c r="B133" s="53"/>
      <c r="C133" s="22"/>
      <c r="D133" s="22"/>
      <c r="E133" s="22"/>
      <c r="F133" s="22"/>
    </row>
    <row r="134" spans="1:6" x14ac:dyDescent="0.25">
      <c r="A134" s="22"/>
      <c r="B134" s="53"/>
      <c r="C134" s="22"/>
      <c r="D134" s="22"/>
      <c r="E134" s="22"/>
      <c r="F134" s="22"/>
    </row>
    <row r="135" spans="1:6" x14ac:dyDescent="0.25">
      <c r="A135" s="22"/>
      <c r="B135" s="53"/>
      <c r="C135" s="22"/>
      <c r="D135" s="22"/>
      <c r="E135" s="22"/>
      <c r="F135" s="22"/>
    </row>
    <row r="136" spans="1:6" x14ac:dyDescent="0.25">
      <c r="A136" s="22"/>
      <c r="B136" s="53"/>
      <c r="C136" s="22"/>
      <c r="D136" s="22"/>
      <c r="E136" s="22"/>
      <c r="F136" s="22"/>
    </row>
    <row r="137" spans="1:6" x14ac:dyDescent="0.25">
      <c r="A137" s="22"/>
      <c r="B137" s="53"/>
      <c r="C137" s="22"/>
      <c r="D137" s="22"/>
      <c r="E137" s="22"/>
      <c r="F137" s="22"/>
    </row>
    <row r="138" spans="1:6" x14ac:dyDescent="0.25">
      <c r="A138" s="22"/>
      <c r="B138" s="53"/>
      <c r="C138" s="22"/>
      <c r="D138" s="22"/>
      <c r="E138" s="22"/>
      <c r="F138" s="22"/>
    </row>
    <row r="139" spans="1:6" x14ac:dyDescent="0.25">
      <c r="A139" s="22"/>
      <c r="B139" s="53"/>
      <c r="C139" s="22"/>
      <c r="D139" s="22"/>
      <c r="E139" s="22"/>
      <c r="F139" s="22"/>
    </row>
    <row r="140" spans="1:6" x14ac:dyDescent="0.25">
      <c r="A140" s="22"/>
      <c r="B140" s="53"/>
      <c r="C140" s="22"/>
      <c r="D140" s="22"/>
      <c r="E140" s="22"/>
      <c r="F140" s="22"/>
    </row>
    <row r="141" spans="1:6" x14ac:dyDescent="0.25">
      <c r="A141" s="22"/>
      <c r="B141" s="53"/>
      <c r="C141" s="22"/>
      <c r="D141" s="22"/>
      <c r="E141" s="22"/>
      <c r="F141" s="22"/>
    </row>
    <row r="142" spans="1:6" x14ac:dyDescent="0.25">
      <c r="A142" s="22"/>
      <c r="B142" s="53"/>
      <c r="C142" s="22"/>
      <c r="D142" s="22"/>
      <c r="E142" s="22"/>
      <c r="F142" s="22"/>
    </row>
    <row r="143" spans="1:6" x14ac:dyDescent="0.25">
      <c r="A143" s="22"/>
      <c r="B143" s="53"/>
      <c r="C143" s="22"/>
      <c r="D143" s="22"/>
      <c r="E143" s="22"/>
      <c r="F143" s="22"/>
    </row>
    <row r="144" spans="1:6" x14ac:dyDescent="0.25">
      <c r="A144" s="22"/>
      <c r="B144" s="53"/>
      <c r="C144" s="22"/>
      <c r="D144" s="22"/>
      <c r="E144" s="22"/>
      <c r="F144" s="22"/>
    </row>
    <row r="145" spans="1:6" x14ac:dyDescent="0.25">
      <c r="A145" s="22"/>
      <c r="B145" s="53"/>
      <c r="C145" s="22"/>
      <c r="D145" s="22"/>
      <c r="E145" s="22"/>
      <c r="F145" s="22"/>
    </row>
    <row r="146" spans="1:6" x14ac:dyDescent="0.25">
      <c r="A146" s="22"/>
      <c r="B146" s="53"/>
      <c r="C146" s="22"/>
      <c r="D146" s="22"/>
      <c r="E146" s="22"/>
      <c r="F146" s="22"/>
    </row>
    <row r="147" spans="1:6" x14ac:dyDescent="0.25">
      <c r="A147" s="22"/>
      <c r="B147" s="53"/>
      <c r="C147" s="22"/>
      <c r="D147" s="22"/>
      <c r="E147" s="22"/>
      <c r="F147" s="22"/>
    </row>
    <row r="148" spans="1:6" x14ac:dyDescent="0.25">
      <c r="A148" s="22"/>
      <c r="B148" s="53"/>
      <c r="C148" s="22"/>
      <c r="D148" s="22"/>
      <c r="E148" s="22"/>
      <c r="F148" s="22"/>
    </row>
    <row r="149" spans="1:6" x14ac:dyDescent="0.25">
      <c r="A149" s="22"/>
      <c r="B149" s="53"/>
      <c r="C149" s="22"/>
      <c r="D149" s="22"/>
      <c r="E149" s="22"/>
      <c r="F149" s="22"/>
    </row>
    <row r="150" spans="1:6" x14ac:dyDescent="0.25">
      <c r="A150" s="22"/>
      <c r="B150" s="53"/>
      <c r="C150" s="22"/>
      <c r="D150" s="22"/>
      <c r="E150" s="22"/>
      <c r="F150" s="22"/>
    </row>
    <row r="151" spans="1:6" x14ac:dyDescent="0.25">
      <c r="A151" s="22"/>
      <c r="B151" s="53"/>
      <c r="C151" s="22"/>
      <c r="D151" s="22"/>
      <c r="E151" s="22"/>
      <c r="F151" s="22"/>
    </row>
    <row r="152" spans="1:6" x14ac:dyDescent="0.25">
      <c r="A152" s="22"/>
      <c r="B152" s="53"/>
      <c r="C152" s="22"/>
      <c r="D152" s="22"/>
      <c r="E152" s="22"/>
      <c r="F152" s="22"/>
    </row>
    <row r="153" spans="1:6" x14ac:dyDescent="0.25">
      <c r="A153" s="22"/>
      <c r="B153" s="53"/>
      <c r="C153" s="22"/>
      <c r="D153" s="22"/>
      <c r="E153" s="22"/>
      <c r="F153" s="22"/>
    </row>
    <row r="154" spans="1:6" x14ac:dyDescent="0.25">
      <c r="A154" s="22"/>
      <c r="B154" s="53"/>
      <c r="C154" s="22"/>
      <c r="D154" s="22"/>
      <c r="E154" s="22"/>
      <c r="F154" s="22"/>
    </row>
    <row r="155" spans="1:6" x14ac:dyDescent="0.25">
      <c r="A155" s="22"/>
      <c r="B155" s="53"/>
      <c r="C155" s="22"/>
      <c r="D155" s="22"/>
      <c r="E155" s="22"/>
      <c r="F155" s="22"/>
    </row>
    <row r="156" spans="1:6" x14ac:dyDescent="0.25">
      <c r="A156" s="22"/>
      <c r="B156" s="53"/>
      <c r="C156" s="22"/>
      <c r="D156" s="22"/>
      <c r="E156" s="22"/>
      <c r="F156" s="22"/>
    </row>
    <row r="157" spans="1:6" x14ac:dyDescent="0.25">
      <c r="A157" s="22"/>
      <c r="B157" s="53"/>
      <c r="C157" s="22"/>
      <c r="D157" s="22"/>
      <c r="E157" s="22"/>
      <c r="F157" s="22"/>
    </row>
    <row r="158" spans="1:6" x14ac:dyDescent="0.25">
      <c r="A158" s="22"/>
      <c r="B158" s="53"/>
      <c r="C158" s="22"/>
      <c r="D158" s="22"/>
      <c r="E158" s="22"/>
      <c r="F158" s="22"/>
    </row>
    <row r="159" spans="1:6" x14ac:dyDescent="0.25">
      <c r="A159" s="22"/>
      <c r="B159" s="53"/>
      <c r="C159" s="22"/>
      <c r="D159" s="22"/>
      <c r="E159" s="22"/>
      <c r="F159" s="22"/>
    </row>
    <row r="160" spans="1:6" x14ac:dyDescent="0.25">
      <c r="A160" s="22"/>
      <c r="B160" s="53"/>
      <c r="C160" s="22"/>
      <c r="D160" s="22"/>
      <c r="E160" s="22"/>
      <c r="F160" s="22"/>
    </row>
    <row r="161" spans="1:6" x14ac:dyDescent="0.25">
      <c r="A161" s="22"/>
      <c r="B161" s="53"/>
      <c r="C161" s="22"/>
      <c r="D161" s="22"/>
      <c r="E161" s="22"/>
      <c r="F161" s="22"/>
    </row>
    <row r="162" spans="1:6" x14ac:dyDescent="0.25">
      <c r="A162" s="22"/>
      <c r="B162" s="53"/>
      <c r="C162" s="22"/>
      <c r="D162" s="22"/>
      <c r="E162" s="22"/>
      <c r="F162" s="22"/>
    </row>
    <row r="163" spans="1:6" x14ac:dyDescent="0.25">
      <c r="A163" s="22"/>
      <c r="B163" s="53"/>
      <c r="C163" s="22"/>
      <c r="D163" s="22"/>
      <c r="E163" s="22"/>
      <c r="F163" s="22"/>
    </row>
    <row r="164" spans="1:6" x14ac:dyDescent="0.25">
      <c r="A164" s="22"/>
      <c r="B164" s="53"/>
      <c r="C164" s="22"/>
      <c r="D164" s="22"/>
      <c r="E164" s="22"/>
      <c r="F164" s="22"/>
    </row>
    <row r="165" spans="1:6" x14ac:dyDescent="0.25">
      <c r="A165" s="22"/>
      <c r="B165" s="53"/>
      <c r="C165" s="22"/>
      <c r="D165" s="22"/>
      <c r="E165" s="22"/>
      <c r="F165" s="22"/>
    </row>
    <row r="166" spans="1:6" x14ac:dyDescent="0.25">
      <c r="A166" s="22"/>
      <c r="B166" s="53"/>
      <c r="C166" s="22"/>
      <c r="D166" s="22"/>
      <c r="E166" s="22"/>
      <c r="F166" s="22"/>
    </row>
    <row r="167" spans="1:6" x14ac:dyDescent="0.25">
      <c r="A167" s="22"/>
      <c r="B167" s="53"/>
      <c r="C167" s="22"/>
      <c r="D167" s="22"/>
      <c r="E167" s="22"/>
      <c r="F167" s="22"/>
    </row>
    <row r="168" spans="1:6" x14ac:dyDescent="0.25">
      <c r="A168" s="22"/>
      <c r="B168" s="53"/>
      <c r="C168" s="22"/>
      <c r="D168" s="22"/>
      <c r="E168" s="22"/>
      <c r="F168" s="22"/>
    </row>
    <row r="169" spans="1:6" x14ac:dyDescent="0.25">
      <c r="A169" s="22"/>
      <c r="B169" s="53"/>
      <c r="C169" s="22"/>
      <c r="D169" s="22"/>
      <c r="E169" s="22"/>
      <c r="F169" s="22"/>
    </row>
    <row r="170" spans="1:6" x14ac:dyDescent="0.25">
      <c r="A170" s="22"/>
      <c r="B170" s="53"/>
      <c r="C170" s="22"/>
      <c r="D170" s="22"/>
      <c r="E170" s="22"/>
      <c r="F170" s="22"/>
    </row>
    <row r="171" spans="1:6" x14ac:dyDescent="0.25">
      <c r="A171" s="22"/>
      <c r="B171" s="53"/>
      <c r="C171" s="22"/>
      <c r="D171" s="22"/>
      <c r="E171" s="22"/>
      <c r="F171" s="22"/>
    </row>
    <row r="172" spans="1:6" x14ac:dyDescent="0.25">
      <c r="A172" s="22"/>
      <c r="B172" s="53"/>
      <c r="C172" s="22"/>
      <c r="D172" s="22"/>
      <c r="E172" s="22"/>
      <c r="F172" s="22"/>
    </row>
    <row r="173" spans="1:6" x14ac:dyDescent="0.25">
      <c r="A173" s="22"/>
      <c r="B173" s="53"/>
      <c r="C173" s="22"/>
      <c r="D173" s="22"/>
      <c r="E173" s="22"/>
      <c r="F173" s="22"/>
    </row>
    <row r="174" spans="1:6" x14ac:dyDescent="0.25">
      <c r="A174" s="22"/>
      <c r="B174" s="53"/>
      <c r="C174" s="22"/>
      <c r="D174" s="22"/>
      <c r="E174" s="22"/>
      <c r="F174" s="22"/>
    </row>
    <row r="175" spans="1:6" x14ac:dyDescent="0.25">
      <c r="A175" s="22"/>
      <c r="B175" s="53"/>
      <c r="C175" s="22"/>
      <c r="D175" s="22"/>
      <c r="E175" s="22"/>
      <c r="F175" s="22"/>
    </row>
    <row r="176" spans="1:6" x14ac:dyDescent="0.25">
      <c r="A176" s="22"/>
      <c r="B176" s="53"/>
      <c r="C176" s="22"/>
      <c r="D176" s="22"/>
      <c r="E176" s="22"/>
      <c r="F176" s="22"/>
    </row>
    <row r="177" spans="1:6" x14ac:dyDescent="0.25">
      <c r="A177" s="22"/>
      <c r="B177" s="53"/>
      <c r="C177" s="22"/>
      <c r="D177" s="22"/>
      <c r="E177" s="22"/>
      <c r="F177" s="22"/>
    </row>
    <row r="178" spans="1:6" x14ac:dyDescent="0.25">
      <c r="A178" s="22"/>
      <c r="B178" s="53"/>
      <c r="C178" s="22"/>
      <c r="D178" s="22"/>
      <c r="E178" s="22"/>
      <c r="F178" s="22"/>
    </row>
    <row r="179" spans="1:6" x14ac:dyDescent="0.25">
      <c r="A179" s="22"/>
      <c r="B179" s="53"/>
      <c r="C179" s="22"/>
      <c r="D179" s="22"/>
      <c r="E179" s="22"/>
      <c r="F179" s="22"/>
    </row>
    <row r="180" spans="1:6" x14ac:dyDescent="0.25">
      <c r="A180" s="22"/>
      <c r="B180" s="53"/>
      <c r="C180" s="22"/>
      <c r="D180" s="22"/>
      <c r="E180" s="22"/>
      <c r="F180" s="22"/>
    </row>
    <row r="181" spans="1:6" x14ac:dyDescent="0.25">
      <c r="A181" s="22"/>
      <c r="B181" s="53"/>
      <c r="C181" s="22"/>
      <c r="D181" s="22"/>
      <c r="E181" s="22"/>
      <c r="F181" s="22"/>
    </row>
  </sheetData>
  <mergeCells count="3">
    <mergeCell ref="A2:F2"/>
    <mergeCell ref="A3:F3"/>
    <mergeCell ref="A1:F1"/>
  </mergeCells>
  <phoneticPr fontId="7" type="noConversion"/>
  <printOptions horizontalCentered="1"/>
  <pageMargins left="0.25" right="0.25" top="0.75" bottom="0.75" header="0.3" footer="0.3"/>
  <pageSetup scale="82" fitToHeight="0" orientation="portrait" r:id="rId1"/>
  <headerFooter>
    <oddFooter>&amp;LInstrument/UAS Flight Anomaly Report (8/24)&amp;C&amp;D&amp;R&amp;P of &amp;N</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A093CCC0-8E46-4D08-9340-E51F3F1E23F8}">
          <x14:formula1>
            <xm:f>Values!$C$2:$C$4</xm:f>
          </x14:formula1>
          <xm:sqref>E5</xm:sqref>
        </x14:dataValidation>
        <x14:dataValidation type="list" allowBlank="1" showInputMessage="1" showErrorMessage="1" xr:uid="{039F4FBF-F7B0-44AC-8A75-9F0F59EA382B}">
          <x14:formula1>
            <xm:f>Values!$A$2:$A$15</xm:f>
          </x14:formula1>
          <xm:sqref>F5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126"/>
  <sheetViews>
    <sheetView showGridLines="0" workbookViewId="0">
      <selection activeCell="A11" sqref="A11"/>
    </sheetView>
  </sheetViews>
  <sheetFormatPr defaultRowHeight="15" x14ac:dyDescent="0.25"/>
  <cols>
    <col min="1" max="1" width="43" customWidth="1"/>
    <col min="2" max="2" width="25.85546875" customWidth="1"/>
    <col min="3" max="3" width="21.28515625" customWidth="1"/>
    <col min="4" max="4" width="26.140625" customWidth="1"/>
    <col min="5" max="5" width="10.5703125" customWidth="1"/>
    <col min="6" max="6" width="27.7109375" customWidth="1"/>
    <col min="7" max="7" width="46.140625" customWidth="1"/>
  </cols>
  <sheetData>
    <row r="1" spans="1:4" ht="10.15" customHeight="1" x14ac:dyDescent="0.25"/>
    <row r="2" spans="1:4" ht="16.149999999999999" customHeight="1" x14ac:dyDescent="0.25">
      <c r="A2" s="110" t="s">
        <v>10</v>
      </c>
      <c r="B2" s="110"/>
      <c r="C2" s="110"/>
      <c r="D2" s="110"/>
    </row>
    <row r="3" spans="1:4" ht="15.4" customHeight="1" x14ac:dyDescent="0.25">
      <c r="A3" s="22"/>
      <c r="B3" s="22"/>
      <c r="C3" s="22"/>
      <c r="D3" s="22"/>
    </row>
    <row r="4" spans="1:4" ht="25.5" x14ac:dyDescent="0.25">
      <c r="A4" s="76" t="s">
        <v>11</v>
      </c>
      <c r="B4" s="77" t="s">
        <v>105</v>
      </c>
      <c r="C4" s="77" t="s">
        <v>13</v>
      </c>
      <c r="D4" s="78" t="s">
        <v>35</v>
      </c>
    </row>
    <row r="5" spans="1:4" x14ac:dyDescent="0.25">
      <c r="A5" s="96"/>
      <c r="B5" s="97"/>
      <c r="C5" s="100"/>
      <c r="D5" s="91"/>
    </row>
    <row r="6" spans="1:4" x14ac:dyDescent="0.25">
      <c r="A6" s="22"/>
      <c r="B6" s="22"/>
      <c r="C6" s="22"/>
      <c r="D6" s="22"/>
    </row>
    <row r="7" spans="1:4" x14ac:dyDescent="0.25">
      <c r="A7" s="22"/>
      <c r="B7" s="22"/>
      <c r="C7" s="22"/>
      <c r="D7" s="22"/>
    </row>
    <row r="8" spans="1:4" x14ac:dyDescent="0.25">
      <c r="A8" s="22"/>
      <c r="B8" s="22"/>
      <c r="C8" s="22"/>
      <c r="D8" s="22"/>
    </row>
    <row r="9" spans="1:4" x14ac:dyDescent="0.25">
      <c r="A9" s="22"/>
      <c r="B9" s="22"/>
      <c r="C9" s="22"/>
      <c r="D9" s="22"/>
    </row>
    <row r="10" spans="1:4" x14ac:dyDescent="0.25">
      <c r="A10" s="22"/>
      <c r="B10" s="22"/>
      <c r="C10" s="22"/>
      <c r="D10" s="22"/>
    </row>
    <row r="11" spans="1:4" x14ac:dyDescent="0.25">
      <c r="A11" s="22"/>
      <c r="B11" s="22"/>
      <c r="C11" s="22"/>
      <c r="D11" s="22"/>
    </row>
    <row r="12" spans="1:4" x14ac:dyDescent="0.25">
      <c r="A12" s="22"/>
      <c r="B12" s="22"/>
      <c r="C12" s="22"/>
      <c r="D12" s="22"/>
    </row>
    <row r="13" spans="1:4" x14ac:dyDescent="0.25">
      <c r="A13" s="22"/>
      <c r="B13" s="22"/>
      <c r="C13" s="22"/>
      <c r="D13" s="22"/>
    </row>
    <row r="14" spans="1:4" x14ac:dyDescent="0.25">
      <c r="A14" s="22"/>
      <c r="B14" s="22"/>
      <c r="C14" s="22"/>
      <c r="D14" s="22"/>
    </row>
    <row r="15" spans="1:4" x14ac:dyDescent="0.25">
      <c r="A15" s="22"/>
      <c r="B15" s="22"/>
      <c r="C15" s="22"/>
      <c r="D15" s="22"/>
    </row>
    <row r="16" spans="1:4" x14ac:dyDescent="0.25">
      <c r="A16" s="22"/>
      <c r="B16" s="22"/>
      <c r="C16" s="22"/>
      <c r="D16" s="22"/>
    </row>
    <row r="17" spans="1:4" x14ac:dyDescent="0.25">
      <c r="A17" s="22"/>
      <c r="B17" s="22"/>
      <c r="C17" s="22"/>
      <c r="D17" s="22"/>
    </row>
    <row r="18" spans="1:4" x14ac:dyDescent="0.25">
      <c r="A18" s="22"/>
      <c r="B18" s="22"/>
      <c r="C18" s="22"/>
      <c r="D18" s="22"/>
    </row>
    <row r="19" spans="1:4" x14ac:dyDescent="0.25">
      <c r="A19" s="22"/>
      <c r="B19" s="22"/>
      <c r="C19" s="22"/>
      <c r="D19" s="22"/>
    </row>
    <row r="20" spans="1:4" x14ac:dyDescent="0.25">
      <c r="A20" s="22"/>
      <c r="B20" s="22"/>
      <c r="C20" s="22"/>
      <c r="D20" s="22"/>
    </row>
    <row r="21" spans="1:4" x14ac:dyDescent="0.25">
      <c r="A21" s="22"/>
      <c r="B21" s="22"/>
      <c r="C21" s="22"/>
      <c r="D21" s="22"/>
    </row>
    <row r="22" spans="1:4" x14ac:dyDescent="0.25">
      <c r="A22" s="22"/>
      <c r="B22" s="22"/>
      <c r="C22" s="22"/>
      <c r="D22" s="22"/>
    </row>
    <row r="23" spans="1:4" x14ac:dyDescent="0.25">
      <c r="A23" s="22"/>
      <c r="B23" s="22"/>
      <c r="C23" s="22"/>
      <c r="D23" s="22"/>
    </row>
    <row r="24" spans="1:4" x14ac:dyDescent="0.25">
      <c r="A24" s="22"/>
      <c r="B24" s="22"/>
      <c r="C24" s="22"/>
      <c r="D24" s="22"/>
    </row>
    <row r="25" spans="1:4" x14ac:dyDescent="0.25">
      <c r="A25" s="22"/>
      <c r="B25" s="22"/>
      <c r="C25" s="22"/>
      <c r="D25" s="22"/>
    </row>
    <row r="26" spans="1:4" x14ac:dyDescent="0.25">
      <c r="A26" s="22"/>
      <c r="B26" s="22"/>
      <c r="C26" s="22"/>
      <c r="D26" s="22"/>
    </row>
    <row r="27" spans="1:4" x14ac:dyDescent="0.25">
      <c r="A27" s="22"/>
      <c r="B27" s="22"/>
      <c r="C27" s="22"/>
      <c r="D27" s="22"/>
    </row>
    <row r="28" spans="1:4" x14ac:dyDescent="0.25">
      <c r="A28" s="22"/>
      <c r="B28" s="22"/>
      <c r="C28" s="22"/>
      <c r="D28" s="22"/>
    </row>
    <row r="29" spans="1:4" x14ac:dyDescent="0.25">
      <c r="A29" s="22"/>
      <c r="B29" s="22"/>
      <c r="C29" s="22"/>
      <c r="D29" s="22"/>
    </row>
    <row r="30" spans="1:4" x14ac:dyDescent="0.25">
      <c r="A30" s="22"/>
      <c r="B30" s="22"/>
      <c r="C30" s="22"/>
      <c r="D30" s="22"/>
    </row>
    <row r="31" spans="1:4" x14ac:dyDescent="0.25">
      <c r="A31" s="22"/>
      <c r="B31" s="22"/>
      <c r="C31" s="22"/>
      <c r="D31" s="22"/>
    </row>
    <row r="32" spans="1:4" x14ac:dyDescent="0.25">
      <c r="A32" s="22"/>
      <c r="B32" s="22"/>
      <c r="C32" s="22"/>
      <c r="D32" s="22"/>
    </row>
    <row r="33" spans="1:4" x14ac:dyDescent="0.25">
      <c r="A33" s="22"/>
      <c r="B33" s="22"/>
      <c r="C33" s="22"/>
      <c r="D33" s="22"/>
    </row>
    <row r="34" spans="1:4" x14ac:dyDescent="0.25">
      <c r="A34" s="22"/>
      <c r="B34" s="22"/>
      <c r="C34" s="22"/>
      <c r="D34" s="22"/>
    </row>
    <row r="35" spans="1:4" x14ac:dyDescent="0.25">
      <c r="A35" s="22"/>
      <c r="B35" s="22"/>
      <c r="C35" s="22"/>
      <c r="D35" s="22"/>
    </row>
    <row r="36" spans="1:4" x14ac:dyDescent="0.25">
      <c r="A36" s="22"/>
      <c r="B36" s="22"/>
      <c r="C36" s="22"/>
      <c r="D36" s="22"/>
    </row>
    <row r="37" spans="1:4" x14ac:dyDescent="0.25">
      <c r="A37" s="22"/>
      <c r="B37" s="22"/>
      <c r="C37" s="22"/>
      <c r="D37" s="22"/>
    </row>
    <row r="38" spans="1:4" x14ac:dyDescent="0.25">
      <c r="A38" s="22"/>
      <c r="B38" s="22"/>
      <c r="C38" s="22"/>
      <c r="D38" s="22"/>
    </row>
    <row r="39" spans="1:4" x14ac:dyDescent="0.25">
      <c r="A39" s="22"/>
      <c r="B39" s="22"/>
      <c r="C39" s="22"/>
      <c r="D39" s="22"/>
    </row>
    <row r="40" spans="1:4" x14ac:dyDescent="0.25">
      <c r="A40" s="22"/>
      <c r="B40" s="22"/>
      <c r="C40" s="22"/>
      <c r="D40" s="22"/>
    </row>
    <row r="41" spans="1:4" x14ac:dyDescent="0.25">
      <c r="A41" s="22"/>
      <c r="B41" s="22"/>
      <c r="C41" s="22"/>
      <c r="D41" s="22"/>
    </row>
    <row r="42" spans="1:4" x14ac:dyDescent="0.25">
      <c r="A42" s="22"/>
      <c r="B42" s="22"/>
      <c r="C42" s="22"/>
      <c r="D42" s="22"/>
    </row>
    <row r="43" spans="1:4" x14ac:dyDescent="0.25">
      <c r="A43" s="22"/>
      <c r="B43" s="22"/>
      <c r="C43" s="22"/>
      <c r="D43" s="22"/>
    </row>
    <row r="44" spans="1:4" x14ac:dyDescent="0.25">
      <c r="A44" s="22"/>
      <c r="B44" s="22"/>
      <c r="C44" s="22"/>
      <c r="D44" s="22"/>
    </row>
    <row r="45" spans="1:4" x14ac:dyDescent="0.25">
      <c r="A45" s="22"/>
      <c r="B45" s="22"/>
      <c r="C45" s="22"/>
      <c r="D45" s="22"/>
    </row>
    <row r="46" spans="1:4" x14ac:dyDescent="0.25">
      <c r="A46" s="22"/>
      <c r="B46" s="22"/>
      <c r="C46" s="22"/>
      <c r="D46" s="22"/>
    </row>
    <row r="47" spans="1:4" x14ac:dyDescent="0.25">
      <c r="A47" s="22"/>
      <c r="B47" s="22"/>
      <c r="C47" s="22"/>
      <c r="D47" s="22"/>
    </row>
    <row r="48" spans="1:4" x14ac:dyDescent="0.25">
      <c r="A48" s="22"/>
      <c r="B48" s="22"/>
      <c r="C48" s="22"/>
      <c r="D48" s="22"/>
    </row>
    <row r="49" spans="1:4" x14ac:dyDescent="0.25">
      <c r="A49" s="22"/>
      <c r="B49" s="22"/>
      <c r="C49" s="22"/>
      <c r="D49" s="22"/>
    </row>
    <row r="50" spans="1:4" x14ac:dyDescent="0.25">
      <c r="A50" s="22"/>
      <c r="B50" s="22"/>
      <c r="C50" s="22"/>
      <c r="D50" s="22"/>
    </row>
    <row r="51" spans="1:4" x14ac:dyDescent="0.25">
      <c r="A51" s="22"/>
      <c r="B51" s="22"/>
      <c r="C51" s="22"/>
      <c r="D51" s="22"/>
    </row>
    <row r="52" spans="1:4" x14ac:dyDescent="0.25">
      <c r="A52" s="22"/>
      <c r="B52" s="22"/>
      <c r="C52" s="22"/>
      <c r="D52" s="22"/>
    </row>
    <row r="53" spans="1:4" x14ac:dyDescent="0.25">
      <c r="A53" s="22"/>
      <c r="B53" s="22"/>
      <c r="C53" s="22"/>
      <c r="D53" s="22"/>
    </row>
    <row r="54" spans="1:4" x14ac:dyDescent="0.25">
      <c r="A54" s="22"/>
      <c r="B54" s="22"/>
      <c r="C54" s="22"/>
      <c r="D54" s="22"/>
    </row>
    <row r="55" spans="1:4" x14ac:dyDescent="0.25">
      <c r="A55" s="22"/>
      <c r="B55" s="22"/>
      <c r="C55" s="22"/>
      <c r="D55" s="22"/>
    </row>
    <row r="56" spans="1:4" x14ac:dyDescent="0.25">
      <c r="A56" s="22"/>
      <c r="B56" s="22"/>
      <c r="C56" s="22"/>
      <c r="D56" s="22"/>
    </row>
    <row r="57" spans="1:4" x14ac:dyDescent="0.25">
      <c r="A57" s="22"/>
      <c r="B57" s="22"/>
      <c r="C57" s="22"/>
      <c r="D57" s="22"/>
    </row>
    <row r="58" spans="1:4" x14ac:dyDescent="0.25">
      <c r="A58" s="22"/>
      <c r="B58" s="22"/>
      <c r="C58" s="22"/>
      <c r="D58" s="22"/>
    </row>
    <row r="59" spans="1:4" x14ac:dyDescent="0.25">
      <c r="A59" s="22"/>
      <c r="B59" s="22"/>
      <c r="C59" s="22"/>
      <c r="D59" s="22"/>
    </row>
    <row r="60" spans="1:4" x14ac:dyDescent="0.25">
      <c r="A60" s="22"/>
      <c r="B60" s="22"/>
      <c r="C60" s="22"/>
      <c r="D60" s="22"/>
    </row>
    <row r="61" spans="1:4" x14ac:dyDescent="0.25">
      <c r="A61" s="22"/>
      <c r="B61" s="22"/>
      <c r="C61" s="22"/>
      <c r="D61" s="22"/>
    </row>
    <row r="62" spans="1:4" x14ac:dyDescent="0.25">
      <c r="A62" s="22"/>
      <c r="B62" s="22"/>
      <c r="C62" s="22"/>
      <c r="D62" s="22"/>
    </row>
    <row r="63" spans="1:4" x14ac:dyDescent="0.25">
      <c r="A63" s="22"/>
      <c r="B63" s="22"/>
      <c r="C63" s="22"/>
      <c r="D63" s="22"/>
    </row>
    <row r="64" spans="1:4" x14ac:dyDescent="0.25">
      <c r="A64" s="22"/>
      <c r="B64" s="22"/>
      <c r="C64" s="22"/>
      <c r="D64" s="22"/>
    </row>
    <row r="65" spans="1:4" x14ac:dyDescent="0.25">
      <c r="A65" s="22"/>
      <c r="B65" s="22"/>
      <c r="C65" s="22"/>
      <c r="D65" s="22"/>
    </row>
    <row r="66" spans="1:4" x14ac:dyDescent="0.25">
      <c r="A66" s="22"/>
      <c r="B66" s="22"/>
      <c r="C66" s="22"/>
      <c r="D66" s="22"/>
    </row>
    <row r="67" spans="1:4" x14ac:dyDescent="0.25">
      <c r="A67" s="22"/>
      <c r="B67" s="22"/>
      <c r="C67" s="22"/>
      <c r="D67" s="22"/>
    </row>
    <row r="68" spans="1:4" x14ac:dyDescent="0.25">
      <c r="A68" s="22"/>
      <c r="B68" s="22"/>
      <c r="C68" s="22"/>
      <c r="D68" s="22"/>
    </row>
    <row r="69" spans="1:4" x14ac:dyDescent="0.25">
      <c r="A69" s="22"/>
      <c r="B69" s="22"/>
      <c r="C69" s="22"/>
      <c r="D69" s="22"/>
    </row>
    <row r="70" spans="1:4" x14ac:dyDescent="0.25">
      <c r="A70" s="22"/>
      <c r="B70" s="22"/>
      <c r="C70" s="22"/>
      <c r="D70" s="22"/>
    </row>
    <row r="71" spans="1:4" x14ac:dyDescent="0.25">
      <c r="A71" s="22"/>
      <c r="B71" s="22"/>
      <c r="C71" s="22"/>
      <c r="D71" s="22"/>
    </row>
    <row r="72" spans="1:4" x14ac:dyDescent="0.25">
      <c r="A72" s="22"/>
      <c r="B72" s="22"/>
      <c r="C72" s="22"/>
      <c r="D72" s="22"/>
    </row>
    <row r="73" spans="1:4" x14ac:dyDescent="0.25">
      <c r="A73" s="22"/>
      <c r="B73" s="22"/>
      <c r="C73" s="22"/>
      <c r="D73" s="22"/>
    </row>
    <row r="74" spans="1:4" x14ac:dyDescent="0.25">
      <c r="A74" s="22"/>
      <c r="B74" s="22"/>
      <c r="C74" s="22"/>
      <c r="D74" s="22"/>
    </row>
    <row r="75" spans="1:4" x14ac:dyDescent="0.25">
      <c r="A75" s="22"/>
      <c r="B75" s="22"/>
      <c r="C75" s="22"/>
      <c r="D75" s="22"/>
    </row>
    <row r="76" spans="1:4" x14ac:dyDescent="0.25">
      <c r="A76" s="22"/>
      <c r="B76" s="22"/>
      <c r="C76" s="22"/>
      <c r="D76" s="22"/>
    </row>
    <row r="77" spans="1:4" x14ac:dyDescent="0.25">
      <c r="A77" s="22"/>
      <c r="B77" s="22"/>
      <c r="C77" s="22"/>
      <c r="D77" s="22"/>
    </row>
    <row r="78" spans="1:4" x14ac:dyDescent="0.25">
      <c r="A78" s="22"/>
      <c r="B78" s="22"/>
      <c r="C78" s="22"/>
      <c r="D78" s="22"/>
    </row>
    <row r="79" spans="1:4" x14ac:dyDescent="0.25">
      <c r="A79" s="22"/>
      <c r="B79" s="22"/>
      <c r="C79" s="22"/>
      <c r="D79" s="22"/>
    </row>
    <row r="80" spans="1:4" x14ac:dyDescent="0.25">
      <c r="A80" s="22"/>
      <c r="B80" s="22"/>
      <c r="C80" s="22"/>
      <c r="D80" s="22"/>
    </row>
    <row r="81" spans="1:4" x14ac:dyDescent="0.25">
      <c r="A81" s="22"/>
      <c r="B81" s="22"/>
      <c r="C81" s="22"/>
      <c r="D81" s="22"/>
    </row>
    <row r="82" spans="1:4" x14ac:dyDescent="0.25">
      <c r="A82" s="22"/>
      <c r="B82" s="22"/>
      <c r="C82" s="22"/>
      <c r="D82" s="22"/>
    </row>
    <row r="83" spans="1:4" x14ac:dyDescent="0.25">
      <c r="A83" s="22"/>
      <c r="B83" s="22"/>
      <c r="C83" s="22"/>
      <c r="D83" s="22"/>
    </row>
    <row r="84" spans="1:4" x14ac:dyDescent="0.25">
      <c r="A84" s="22"/>
      <c r="B84" s="22"/>
      <c r="C84" s="22"/>
      <c r="D84" s="22"/>
    </row>
    <row r="85" spans="1:4" x14ac:dyDescent="0.25">
      <c r="A85" s="22"/>
      <c r="B85" s="22"/>
      <c r="C85" s="22"/>
      <c r="D85" s="22"/>
    </row>
    <row r="86" spans="1:4" x14ac:dyDescent="0.25">
      <c r="A86" s="22"/>
      <c r="B86" s="22"/>
      <c r="C86" s="22"/>
      <c r="D86" s="22"/>
    </row>
    <row r="87" spans="1:4" x14ac:dyDescent="0.25">
      <c r="A87" s="22"/>
      <c r="B87" s="22"/>
      <c r="C87" s="22"/>
      <c r="D87" s="22"/>
    </row>
    <row r="88" spans="1:4" x14ac:dyDescent="0.25">
      <c r="A88" s="22"/>
      <c r="B88" s="22"/>
      <c r="C88" s="22"/>
      <c r="D88" s="22"/>
    </row>
    <row r="89" spans="1:4" x14ac:dyDescent="0.25">
      <c r="A89" s="22"/>
      <c r="B89" s="22"/>
      <c r="C89" s="22"/>
      <c r="D89" s="22"/>
    </row>
    <row r="90" spans="1:4" x14ac:dyDescent="0.25">
      <c r="A90" s="22"/>
      <c r="B90" s="22"/>
      <c r="C90" s="22"/>
      <c r="D90" s="22"/>
    </row>
    <row r="91" spans="1:4" x14ac:dyDescent="0.25">
      <c r="A91" s="22"/>
      <c r="B91" s="22"/>
      <c r="C91" s="22"/>
      <c r="D91" s="22"/>
    </row>
    <row r="92" spans="1:4" x14ac:dyDescent="0.25">
      <c r="A92" s="22"/>
      <c r="B92" s="22"/>
      <c r="C92" s="22"/>
      <c r="D92" s="22"/>
    </row>
    <row r="93" spans="1:4" x14ac:dyDescent="0.25">
      <c r="A93" s="22"/>
      <c r="B93" s="22"/>
      <c r="C93" s="22"/>
      <c r="D93" s="22"/>
    </row>
    <row r="94" spans="1:4" x14ac:dyDescent="0.25">
      <c r="A94" s="22"/>
      <c r="B94" s="22"/>
      <c r="C94" s="22"/>
      <c r="D94" s="22"/>
    </row>
    <row r="95" spans="1:4" x14ac:dyDescent="0.25">
      <c r="A95" s="22"/>
      <c r="B95" s="22"/>
      <c r="C95" s="22"/>
      <c r="D95" s="22"/>
    </row>
    <row r="96" spans="1:4" x14ac:dyDescent="0.25">
      <c r="A96" s="22"/>
      <c r="B96" s="22"/>
      <c r="C96" s="22"/>
      <c r="D96" s="22"/>
    </row>
    <row r="97" spans="1:4" x14ac:dyDescent="0.25">
      <c r="A97" s="22"/>
      <c r="B97" s="22"/>
      <c r="C97" s="22"/>
      <c r="D97" s="22"/>
    </row>
    <row r="98" spans="1:4" x14ac:dyDescent="0.25">
      <c r="A98" s="22"/>
      <c r="B98" s="22"/>
      <c r="C98" s="22"/>
      <c r="D98" s="22"/>
    </row>
    <row r="99" spans="1:4" x14ac:dyDescent="0.25">
      <c r="A99" s="22"/>
      <c r="B99" s="22"/>
      <c r="C99" s="22"/>
      <c r="D99" s="22"/>
    </row>
    <row r="100" spans="1:4" x14ac:dyDescent="0.25">
      <c r="A100" s="22"/>
      <c r="B100" s="22"/>
      <c r="C100" s="22"/>
      <c r="D100" s="22"/>
    </row>
    <row r="101" spans="1:4" x14ac:dyDescent="0.25">
      <c r="A101" s="22"/>
      <c r="B101" s="22"/>
      <c r="C101" s="22"/>
      <c r="D101" s="22"/>
    </row>
    <row r="102" spans="1:4" x14ac:dyDescent="0.25">
      <c r="A102" s="22"/>
      <c r="B102" s="22"/>
      <c r="C102" s="22"/>
      <c r="D102" s="22"/>
    </row>
    <row r="103" spans="1:4" x14ac:dyDescent="0.25">
      <c r="A103" s="22"/>
      <c r="B103" s="22"/>
      <c r="C103" s="22"/>
      <c r="D103" s="22"/>
    </row>
    <row r="104" spans="1:4" x14ac:dyDescent="0.25">
      <c r="A104" s="22"/>
      <c r="B104" s="22"/>
      <c r="C104" s="22"/>
      <c r="D104" s="22"/>
    </row>
    <row r="105" spans="1:4" x14ac:dyDescent="0.25">
      <c r="A105" s="22"/>
      <c r="B105" s="22"/>
      <c r="C105" s="22"/>
      <c r="D105" s="22"/>
    </row>
    <row r="106" spans="1:4" x14ac:dyDescent="0.25">
      <c r="A106" s="22"/>
      <c r="B106" s="22"/>
      <c r="C106" s="22"/>
      <c r="D106" s="22"/>
    </row>
    <row r="107" spans="1:4" x14ac:dyDescent="0.25">
      <c r="A107" s="22"/>
      <c r="B107" s="22"/>
      <c r="C107" s="22"/>
      <c r="D107" s="22"/>
    </row>
    <row r="108" spans="1:4" x14ac:dyDescent="0.25">
      <c r="A108" s="22"/>
      <c r="B108" s="22"/>
      <c r="C108" s="22"/>
      <c r="D108" s="22"/>
    </row>
    <row r="109" spans="1:4" x14ac:dyDescent="0.25">
      <c r="A109" s="22"/>
      <c r="B109" s="22"/>
      <c r="C109" s="22"/>
      <c r="D109" s="22"/>
    </row>
    <row r="110" spans="1:4" x14ac:dyDescent="0.25">
      <c r="A110" s="22"/>
      <c r="B110" s="22"/>
      <c r="C110" s="22"/>
      <c r="D110" s="22"/>
    </row>
    <row r="111" spans="1:4" x14ac:dyDescent="0.25">
      <c r="A111" s="22"/>
      <c r="B111" s="22"/>
      <c r="C111" s="22"/>
      <c r="D111" s="22"/>
    </row>
    <row r="112" spans="1:4" x14ac:dyDescent="0.25">
      <c r="A112" s="22"/>
      <c r="B112" s="22"/>
      <c r="C112" s="22"/>
      <c r="D112" s="22"/>
    </row>
    <row r="113" spans="1:4" x14ac:dyDescent="0.25">
      <c r="A113" s="22"/>
      <c r="B113" s="22"/>
      <c r="C113" s="22"/>
      <c r="D113" s="22"/>
    </row>
    <row r="114" spans="1:4" x14ac:dyDescent="0.25">
      <c r="A114" s="22"/>
      <c r="B114" s="22"/>
      <c r="C114" s="22"/>
      <c r="D114" s="22"/>
    </row>
    <row r="115" spans="1:4" x14ac:dyDescent="0.25">
      <c r="A115" s="22"/>
      <c r="B115" s="22"/>
      <c r="C115" s="22"/>
      <c r="D115" s="22"/>
    </row>
    <row r="116" spans="1:4" x14ac:dyDescent="0.25">
      <c r="A116" s="22"/>
      <c r="B116" s="22"/>
      <c r="C116" s="22"/>
      <c r="D116" s="22"/>
    </row>
    <row r="117" spans="1:4" x14ac:dyDescent="0.25">
      <c r="A117" s="22"/>
      <c r="B117" s="22"/>
      <c r="C117" s="22"/>
      <c r="D117" s="22"/>
    </row>
    <row r="118" spans="1:4" x14ac:dyDescent="0.25">
      <c r="A118" s="22"/>
      <c r="B118" s="22"/>
      <c r="C118" s="22"/>
      <c r="D118" s="22"/>
    </row>
    <row r="119" spans="1:4" x14ac:dyDescent="0.25">
      <c r="A119" s="22"/>
      <c r="B119" s="22"/>
      <c r="C119" s="22"/>
      <c r="D119" s="22"/>
    </row>
    <row r="120" spans="1:4" x14ac:dyDescent="0.25">
      <c r="A120" s="22"/>
      <c r="B120" s="22"/>
      <c r="C120" s="22"/>
      <c r="D120" s="22"/>
    </row>
    <row r="121" spans="1:4" x14ac:dyDescent="0.25">
      <c r="A121" s="22"/>
      <c r="B121" s="22"/>
      <c r="C121" s="22"/>
      <c r="D121" s="22"/>
    </row>
    <row r="122" spans="1:4" x14ac:dyDescent="0.25">
      <c r="A122" s="22"/>
      <c r="B122" s="22"/>
      <c r="C122" s="22"/>
      <c r="D122" s="22"/>
    </row>
    <row r="123" spans="1:4" x14ac:dyDescent="0.25">
      <c r="A123" s="22"/>
      <c r="B123" s="22"/>
      <c r="C123" s="22"/>
      <c r="D123" s="22"/>
    </row>
    <row r="124" spans="1:4" x14ac:dyDescent="0.25">
      <c r="A124" s="22"/>
      <c r="B124" s="22"/>
      <c r="C124" s="22"/>
      <c r="D124" s="22"/>
    </row>
    <row r="125" spans="1:4" x14ac:dyDescent="0.25">
      <c r="A125" s="22"/>
      <c r="B125" s="22"/>
      <c r="C125" s="22"/>
      <c r="D125" s="22"/>
    </row>
    <row r="126" spans="1:4" x14ac:dyDescent="0.25">
      <c r="A126" s="22"/>
      <c r="B126" s="22"/>
      <c r="C126" s="22"/>
      <c r="D126" s="22"/>
    </row>
  </sheetData>
  <mergeCells count="1">
    <mergeCell ref="A2:D2"/>
  </mergeCells>
  <dataValidations count="1">
    <dataValidation type="list" allowBlank="1" showInputMessage="1" showErrorMessage="1" sqref="B5 D5" xr:uid="{5A301769-2225-4EFC-B575-24C113CADE6F}">
      <formula1>"No,Yes"</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5"/>
  <sheetViews>
    <sheetView showGridLines="0" workbookViewId="0">
      <selection activeCell="A17" sqref="A17"/>
    </sheetView>
  </sheetViews>
  <sheetFormatPr defaultColWidth="8.7109375" defaultRowHeight="12.75" x14ac:dyDescent="0.2"/>
  <cols>
    <col min="1" max="1" width="64.28515625" style="22" customWidth="1"/>
    <col min="2" max="2" width="52.140625" style="53" customWidth="1"/>
    <col min="3" max="3" width="29.28515625" style="22" customWidth="1"/>
    <col min="4" max="4" width="44.28515625" style="22" customWidth="1"/>
    <col min="5" max="5" width="31.7109375" style="22" customWidth="1"/>
    <col min="6" max="16384" width="8.7109375" style="22"/>
  </cols>
  <sheetData>
    <row r="1" spans="1:5" ht="10.15" customHeight="1" x14ac:dyDescent="0.2"/>
    <row r="2" spans="1:5" ht="16.149999999999999" customHeight="1" x14ac:dyDescent="0.2">
      <c r="A2" s="110" t="s">
        <v>0</v>
      </c>
      <c r="B2" s="110"/>
      <c r="C2" s="110"/>
      <c r="D2" s="110"/>
      <c r="E2" s="110"/>
    </row>
    <row r="3" spans="1:5" s="26" customFormat="1" ht="15" customHeight="1" x14ac:dyDescent="0.25"/>
    <row r="4" spans="1:5" ht="30" customHeight="1" x14ac:dyDescent="0.2">
      <c r="A4" s="76" t="s">
        <v>157</v>
      </c>
      <c r="B4" s="77" t="s">
        <v>150</v>
      </c>
      <c r="C4" s="77" t="s">
        <v>106</v>
      </c>
      <c r="D4" s="77" t="s">
        <v>12</v>
      </c>
      <c r="E4" s="78" t="s">
        <v>151</v>
      </c>
    </row>
    <row r="5" spans="1:5" x14ac:dyDescent="0.2">
      <c r="A5" s="96"/>
      <c r="B5" s="97"/>
      <c r="C5" s="98"/>
      <c r="D5" s="81"/>
      <c r="E5" s="99"/>
    </row>
  </sheetData>
  <mergeCells count="1">
    <mergeCell ref="A2:E2"/>
  </mergeCells>
  <dataValidations count="2">
    <dataValidation type="list" allowBlank="1" showInputMessage="1" showErrorMessage="1" sqref="C5" xr:uid="{60436947-148A-4731-9F03-7ABC6B181185}">
      <formula1>"No,Yes"</formula1>
    </dataValidation>
    <dataValidation type="list" allowBlank="1" showInputMessage="1" showErrorMessage="1" sqref="B5" xr:uid="{1D5CBAE0-09AE-4B3E-B262-55DC0BAC1849}">
      <formula1>"landed at waypoint,landed in place,returned to home"</formula1>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22"/>
  <sheetViews>
    <sheetView showGridLines="0" workbookViewId="0">
      <selection activeCell="B11" sqref="B11"/>
    </sheetView>
  </sheetViews>
  <sheetFormatPr defaultColWidth="8.7109375" defaultRowHeight="12.75" x14ac:dyDescent="0.2"/>
  <cols>
    <col min="1" max="1" width="29.28515625" style="22" customWidth="1"/>
    <col min="2" max="2" width="59" style="22" customWidth="1"/>
    <col min="3" max="16384" width="8.7109375" style="22"/>
  </cols>
  <sheetData>
    <row r="1" spans="1:2" ht="10.15" customHeight="1" x14ac:dyDescent="0.2"/>
    <row r="2" spans="1:2" ht="16.149999999999999" customHeight="1" x14ac:dyDescent="0.2">
      <c r="A2" s="110" t="s">
        <v>36</v>
      </c>
      <c r="B2" s="110"/>
    </row>
    <row r="3" spans="1:2" ht="30" customHeight="1" x14ac:dyDescent="0.2"/>
    <row r="4" spans="1:2" ht="38.25" x14ac:dyDescent="0.2">
      <c r="A4" s="76" t="s">
        <v>249</v>
      </c>
      <c r="B4" s="78" t="s">
        <v>107</v>
      </c>
    </row>
    <row r="5" spans="1:2" ht="15" customHeight="1" x14ac:dyDescent="0.2">
      <c r="A5" s="94"/>
      <c r="B5" s="95"/>
    </row>
    <row r="6" spans="1:2" ht="45" customHeight="1" x14ac:dyDescent="0.2"/>
    <row r="7" spans="1:2" ht="15" customHeight="1" x14ac:dyDescent="0.2"/>
    <row r="8" spans="1:2" ht="1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22" customFormat="1" ht="15" customHeight="1" x14ac:dyDescent="0.2"/>
    <row r="18" s="22" customFormat="1" ht="15" customHeight="1" x14ac:dyDescent="0.2"/>
    <row r="19" s="22" customFormat="1" ht="15" customHeight="1" x14ac:dyDescent="0.2"/>
    <row r="20" s="22" customFormat="1" ht="15" customHeight="1" x14ac:dyDescent="0.2"/>
    <row r="21" s="22" customFormat="1" ht="15" customHeight="1" x14ac:dyDescent="0.2"/>
    <row r="22" s="22" customFormat="1" ht="15" customHeight="1" x14ac:dyDescent="0.2"/>
  </sheetData>
  <mergeCells count="1">
    <mergeCell ref="A2:B2"/>
  </mergeCells>
  <dataValidations count="1">
    <dataValidation type="decimal" allowBlank="1" showInputMessage="1" showErrorMessage="1" sqref="A5" xr:uid="{9DE84E37-4260-4625-AF7D-920E45502C43}">
      <formula1>0</formula1>
      <formula2>100000</formula2>
    </dataValidation>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27"/>
  <sheetViews>
    <sheetView showGridLines="0" workbookViewId="0">
      <selection activeCell="A12" sqref="A12"/>
    </sheetView>
  </sheetViews>
  <sheetFormatPr defaultColWidth="8.7109375" defaultRowHeight="12.75" x14ac:dyDescent="0.2"/>
  <cols>
    <col min="1" max="1" width="56.7109375" style="22" customWidth="1"/>
    <col min="2" max="2" width="49.28515625" style="22" customWidth="1"/>
    <col min="3" max="16384" width="8.7109375" style="22"/>
  </cols>
  <sheetData>
    <row r="1" spans="1:2" ht="10.15" customHeight="1" x14ac:dyDescent="0.2"/>
    <row r="2" spans="1:2" ht="23.65" customHeight="1" x14ac:dyDescent="0.2">
      <c r="A2" s="110" t="s">
        <v>37</v>
      </c>
      <c r="B2" s="110"/>
    </row>
    <row r="3" spans="1:2" s="26" customFormat="1" ht="36.4" customHeight="1" x14ac:dyDescent="0.25">
      <c r="A3" s="108" t="s">
        <v>73</v>
      </c>
      <c r="B3" s="108"/>
    </row>
    <row r="4" spans="1:2" s="26" customFormat="1" x14ac:dyDescent="0.25">
      <c r="A4" s="76" t="s">
        <v>38</v>
      </c>
      <c r="B4" s="78" t="s">
        <v>39</v>
      </c>
    </row>
    <row r="5" spans="1:2" s="26" customFormat="1" ht="15" customHeight="1" x14ac:dyDescent="0.25">
      <c r="A5" s="92"/>
      <c r="B5" s="93"/>
    </row>
    <row r="6" spans="1:2" s="26" customFormat="1" ht="15" customHeight="1" x14ac:dyDescent="0.25"/>
    <row r="7" spans="1:2" ht="15" customHeight="1" x14ac:dyDescent="0.2"/>
    <row r="8" spans="1:2" ht="45" customHeight="1" x14ac:dyDescent="0.2"/>
    <row r="9" spans="1:2" ht="15" customHeight="1" x14ac:dyDescent="0.2"/>
    <row r="10" spans="1:2" ht="15" customHeight="1" x14ac:dyDescent="0.2"/>
    <row r="11" spans="1:2" ht="15" customHeight="1" x14ac:dyDescent="0.2"/>
    <row r="12" spans="1:2" ht="15" customHeight="1" x14ac:dyDescent="0.2"/>
    <row r="13" spans="1:2" ht="15" customHeight="1" x14ac:dyDescent="0.2"/>
    <row r="14" spans="1:2" ht="15" customHeight="1" x14ac:dyDescent="0.2"/>
    <row r="15" spans="1:2" ht="15" customHeight="1" x14ac:dyDescent="0.2"/>
    <row r="16" spans="1:2" ht="15" customHeight="1" x14ac:dyDescent="0.2"/>
    <row r="17" s="22" customFormat="1" ht="15" customHeight="1" x14ac:dyDescent="0.2"/>
    <row r="18" s="22" customFormat="1" ht="15" customHeight="1" x14ac:dyDescent="0.2"/>
    <row r="19" s="22" customFormat="1" ht="15" customHeight="1" x14ac:dyDescent="0.2"/>
    <row r="20" s="22" customFormat="1" ht="15" customHeight="1" x14ac:dyDescent="0.2"/>
    <row r="21" s="22" customFormat="1" ht="15" customHeight="1" x14ac:dyDescent="0.2"/>
    <row r="22" s="22" customFormat="1" ht="15" customHeight="1" x14ac:dyDescent="0.2"/>
    <row r="23" s="22" customFormat="1" ht="15" customHeight="1" x14ac:dyDescent="0.2"/>
    <row r="24" s="22" customFormat="1" ht="15" customHeight="1" x14ac:dyDescent="0.2"/>
    <row r="25" s="22" customFormat="1" ht="15" customHeight="1" x14ac:dyDescent="0.2"/>
    <row r="26" s="22" customFormat="1" ht="15" customHeight="1" x14ac:dyDescent="0.2"/>
    <row r="27" s="22" customFormat="1" ht="15" customHeight="1" x14ac:dyDescent="0.2"/>
  </sheetData>
  <mergeCells count="2">
    <mergeCell ref="A2:B2"/>
    <mergeCell ref="A3:B3"/>
  </mergeCell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20"/>
  <sheetViews>
    <sheetView showGridLines="0" workbookViewId="0">
      <selection activeCell="C5" sqref="C5"/>
    </sheetView>
  </sheetViews>
  <sheetFormatPr defaultColWidth="8.7109375" defaultRowHeight="12.75" x14ac:dyDescent="0.2"/>
  <cols>
    <col min="1" max="1" width="84.42578125" style="22" customWidth="1"/>
    <col min="2" max="16384" width="8.7109375" style="22"/>
  </cols>
  <sheetData>
    <row r="1" spans="1:1" ht="10.15" customHeight="1" x14ac:dyDescent="0.2"/>
    <row r="2" spans="1:1" ht="26.65" customHeight="1" x14ac:dyDescent="0.2">
      <c r="A2" s="54" t="s">
        <v>75</v>
      </c>
    </row>
    <row r="3" spans="1:1" ht="36" customHeight="1" x14ac:dyDescent="0.2">
      <c r="A3" s="19" t="s">
        <v>77</v>
      </c>
    </row>
    <row r="4" spans="1:1" ht="30" customHeight="1" x14ac:dyDescent="0.2">
      <c r="A4" s="51" t="s">
        <v>76</v>
      </c>
    </row>
    <row r="5" spans="1:1" ht="15" customHeight="1" x14ac:dyDescent="0.2">
      <c r="A5" s="55"/>
    </row>
    <row r="6" spans="1:1" ht="15" customHeight="1" x14ac:dyDescent="0.2"/>
    <row r="7" spans="1:1" ht="15" customHeight="1" x14ac:dyDescent="0.2"/>
    <row r="8" spans="1:1" ht="15" customHeight="1" x14ac:dyDescent="0.2"/>
    <row r="9" spans="1:1" ht="15" customHeight="1" x14ac:dyDescent="0.2"/>
    <row r="10" spans="1:1" ht="15" customHeight="1" x14ac:dyDescent="0.2"/>
    <row r="11" spans="1:1" ht="15" customHeight="1" x14ac:dyDescent="0.2"/>
    <row r="12" spans="1:1" ht="15" customHeight="1" x14ac:dyDescent="0.2"/>
    <row r="13" spans="1:1" ht="15" customHeight="1" x14ac:dyDescent="0.2"/>
    <row r="14" spans="1:1" ht="15" customHeight="1" x14ac:dyDescent="0.2"/>
    <row r="15" spans="1:1" ht="15" customHeight="1" x14ac:dyDescent="0.2"/>
    <row r="16" spans="1:1" ht="15" customHeight="1" x14ac:dyDescent="0.2"/>
    <row r="17" s="22" customFormat="1" ht="15" customHeight="1" x14ac:dyDescent="0.2"/>
    <row r="18" s="22" customFormat="1" ht="15" customHeight="1" x14ac:dyDescent="0.2"/>
    <row r="19" s="22" customFormat="1" ht="15" customHeight="1" x14ac:dyDescent="0.2"/>
    <row r="20" s="22" customFormat="1" ht="15" customHeight="1" x14ac:dyDescent="0.2"/>
  </sheetData>
  <dataValidations count="1">
    <dataValidation allowBlank="1" showInputMessage="1" showErrorMessage="1" promptTitle="Circumstances" prompt="As much as is known, describe the factors that contributed to the control station malfunction." sqref="A5" xr:uid="{00000000-0002-0000-0800-000000000000}"/>
  </dataValidations>
  <pageMargins left="0.7" right="0.7" top="0.75" bottom="0.75" header="0.3" footer="0.3"/>
  <pageSetup orientation="landscape" r:id="rId1"/>
  <headerFooter>
    <oddFooter>&amp;LInstrument/UAS Flight Anomaly Report (8/24)&amp;C&amp;D&amp;R&amp;P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2" ma:contentTypeDescription="Create a new document." ma:contentTypeScope="" ma:versionID="4de1d543e5ab4bc580163434c6319135">
  <xsd:schema xmlns:xsd="http://www.w3.org/2001/XMLSchema" xmlns:xs="http://www.w3.org/2001/XMLSchema" xmlns:p="http://schemas.microsoft.com/office/2006/metadata/properties" xmlns:ns2="382c84df-d6fa-4f3a-8878-c6c89279985c" targetNamespace="http://schemas.microsoft.com/office/2006/metadata/properties" ma:root="true" ma:fieldsID="c9759f531191a6dd89ce7f3d02e66ef3" ns2:_="">
    <xsd:import namespace="382c84df-d6fa-4f3a-8878-c6c89279985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c84df-d6fa-4f3a-8878-c6c8927998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72A008-3013-4673-97B6-40B744BA67CA}">
  <ds:schemaRefs>
    <ds:schemaRef ds:uri="http://schemas.microsoft.com/office/2006/metadata/properties"/>
    <ds:schemaRef ds:uri="382c84df-d6fa-4f3a-8878-c6c89279985c"/>
    <ds:schemaRef ds:uri="http://schemas.openxmlformats.org/package/2006/metadata/core-properties"/>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F6648273-9471-41E2-9912-74CF2C882110}">
  <ds:schemaRefs>
    <ds:schemaRef ds:uri="http://schemas.microsoft.com/sharepoint/v3/contenttype/forms"/>
  </ds:schemaRefs>
</ds:datastoreItem>
</file>

<file path=customXml/itemProps3.xml><?xml version="1.0" encoding="utf-8"?>
<ds:datastoreItem xmlns:ds="http://schemas.openxmlformats.org/officeDocument/2006/customXml" ds:itemID="{F89A52A5-3816-4DE8-BD05-905F270E9F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c84df-d6fa-4f3a-8878-c6c892799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Cover</vt:lpstr>
      <vt:lpstr>Definitions</vt:lpstr>
      <vt:lpstr>Assess</vt:lpstr>
      <vt:lpstr>General Info</vt:lpstr>
      <vt:lpstr>1. FP Deviation</vt:lpstr>
      <vt:lpstr>2. Geofencing</vt:lpstr>
      <vt:lpstr>3. DLA</vt:lpstr>
      <vt:lpstr>4. Aircraft Failure</vt:lpstr>
      <vt:lpstr>5. Control Station</vt:lpstr>
      <vt:lpstr>6. Termination System</vt:lpstr>
      <vt:lpstr>7. Security Breach</vt:lpstr>
      <vt:lpstr>8. Cargo System</vt:lpstr>
      <vt:lpstr>9. Ag Application</vt:lpstr>
      <vt:lpstr>10. GNSS Link</vt:lpstr>
      <vt:lpstr>11. Crewmember Comms</vt:lpstr>
      <vt:lpstr>12. CNPC</vt:lpstr>
      <vt:lpstr>13. Parachute Fail</vt:lpstr>
      <vt:lpstr>14. Other</vt:lpstr>
      <vt:lpstr>15. Corrective Maint.</vt:lpstr>
      <vt:lpstr>16. Flight Termination Deployed</vt:lpstr>
      <vt:lpstr>17. Unexpected Flight Terminat.</vt:lpstr>
      <vt:lpstr>18. Parachute Deployed</vt:lpstr>
      <vt:lpstr>19. Unexpected Parachute Deploy</vt:lpstr>
      <vt:lpstr>20. HAZMAT</vt:lpstr>
      <vt:lpstr>21. Part 135 Crew</vt:lpstr>
      <vt:lpstr>Values</vt:lpstr>
      <vt:lpstr>Definitions!Print_Titles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Culpepper, Joseph M (FAA)</cp:lastModifiedBy>
  <cp:lastPrinted>2024-11-14T19:34:49Z</cp:lastPrinted>
  <dcterms:created xsi:type="dcterms:W3CDTF">2020-07-23T20:02:06Z</dcterms:created>
  <dcterms:modified xsi:type="dcterms:W3CDTF">2025-08-28T13:05:26Z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