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'!$A$4:$Z$22</definedName>
  </definedNames>
  <calcPr calcId="162913"/>
</workbook>
</file>

<file path=xl/calcChain.xml><?xml version="1.0" encoding="utf-8"?>
<calcChain xmlns="http://schemas.openxmlformats.org/spreadsheetml/2006/main">
  <c r="H35" i="14" l="1"/>
  <c r="H34" i="14"/>
  <c r="H27" i="14" l="1"/>
  <c r="H26" i="14"/>
</calcChain>
</file>

<file path=xl/sharedStrings.xml><?xml version="1.0" encoding="utf-8"?>
<sst xmlns="http://schemas.openxmlformats.org/spreadsheetml/2006/main" count="292" uniqueCount="144">
  <si>
    <t>Y</t>
  </si>
  <si>
    <t>WAAS NOTAM SYM OR WAAS VNAV N/A</t>
  </si>
  <si>
    <t>WAAS      CHANNEL #</t>
  </si>
  <si>
    <t>ESC</t>
  </si>
  <si>
    <t>KS</t>
  </si>
  <si>
    <t>ST</t>
  </si>
  <si>
    <t>SD</t>
  </si>
  <si>
    <t>JACKSON</t>
  </si>
  <si>
    <t>VEL</t>
  </si>
  <si>
    <t>VERNAL</t>
  </si>
  <si>
    <t>Area Svc Cntr</t>
  </si>
  <si>
    <t>RGN</t>
  </si>
  <si>
    <t>WV</t>
  </si>
  <si>
    <t>TX</t>
  </si>
  <si>
    <t>RNAV (GPS) RWY 24</t>
  </si>
  <si>
    <t>GPA</t>
  </si>
  <si>
    <t>TCH</t>
  </si>
  <si>
    <t>UT</t>
  </si>
  <si>
    <t>LCH</t>
  </si>
  <si>
    <t>ILS Arpt Cntr (Y/N)</t>
  </si>
  <si>
    <t>RNAV (GPS) RWY 30</t>
  </si>
  <si>
    <t>Notes:</t>
  </si>
  <si>
    <t>AZ</t>
  </si>
  <si>
    <t>FLG</t>
  </si>
  <si>
    <t>FLAGSTAFF PULLIAM</t>
  </si>
  <si>
    <t>HAT</t>
  </si>
  <si>
    <t>RNAV (GPS) Z RWY 35</t>
  </si>
  <si>
    <t>Initial Publication Date</t>
  </si>
  <si>
    <t>RNAV (GPS) RWY 34</t>
  </si>
  <si>
    <t>SC</t>
  </si>
  <si>
    <t>RNAV (GPS) RWY 25</t>
  </si>
  <si>
    <t>HXD</t>
  </si>
  <si>
    <t>ASW</t>
  </si>
  <si>
    <t>LFK</t>
  </si>
  <si>
    <t>ANGELINA COUNTY</t>
  </si>
  <si>
    <t>LUFKIN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</si>
  <si>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</si>
  <si>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</si>
  <si>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</si>
  <si>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</si>
  <si>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21</t>
  </si>
  <si>
    <t>RNAV (GPS) RWY 35</t>
  </si>
  <si>
    <t>LWB</t>
  </si>
  <si>
    <t>GREENBRIER VALLEY</t>
  </si>
  <si>
    <t>LAKE CHARLES</t>
  </si>
  <si>
    <t>LA</t>
  </si>
  <si>
    <t>MI</t>
  </si>
  <si>
    <t>ASO</t>
  </si>
  <si>
    <t>AWP</t>
  </si>
  <si>
    <t>CSC</t>
  </si>
  <si>
    <t>WSC</t>
  </si>
  <si>
    <t>ANM</t>
  </si>
  <si>
    <t>ACE</t>
  </si>
  <si>
    <t>AGL</t>
  </si>
  <si>
    <t>AEA</t>
  </si>
  <si>
    <t>LEWISBURG</t>
  </si>
  <si>
    <t>JXN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</si>
  <si>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</si>
  <si>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</si>
  <si>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</si>
  <si>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</si>
  <si>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FLAGSTAFF</t>
  </si>
  <si>
    <t>RNAV (GPS) RWY 17</t>
  </si>
  <si>
    <t>N</t>
  </si>
  <si>
    <t>HUT</t>
  </si>
  <si>
    <t>HUTCHINSON</t>
  </si>
  <si>
    <t>RNAV (GPS) RWY 22</t>
  </si>
  <si>
    <t>HILTON HEAD</t>
  </si>
  <si>
    <t>HILTON HEAD ISLAND</t>
  </si>
  <si>
    <t>PROCEDURE NAME</t>
  </si>
  <si>
    <t>ILS to Rwy (Y/N)</t>
  </si>
  <si>
    <t>ILS @ Arpt (Y/N)</t>
  </si>
  <si>
    <t>N139</t>
  </si>
  <si>
    <t>JACKSON COUNTY-REYNOLDS FIELD</t>
  </si>
  <si>
    <t>RNAV (GPS) RWY 23</t>
  </si>
  <si>
    <t>MT</t>
  </si>
  <si>
    <t>RNAV (GPS) RWY 03</t>
  </si>
  <si>
    <t>RNAV (GPS) RWY 05</t>
  </si>
  <si>
    <t>RNAV (GPS) RWY 06</t>
  </si>
  <si>
    <t>RNAV (GPS) RWY 07</t>
  </si>
  <si>
    <t>FAA ID</t>
  </si>
  <si>
    <t>LAKE CHARLES RGNL</t>
  </si>
  <si>
    <t>DA or MDA</t>
  </si>
  <si>
    <t>LPV or LP</t>
  </si>
  <si>
    <t>VERNAL RGNL</t>
  </si>
  <si>
    <t>3,00</t>
  </si>
  <si>
    <t>LP</t>
  </si>
  <si>
    <t>LPV</t>
  </si>
  <si>
    <t>Rwy End Cntr</t>
  </si>
  <si>
    <t>*</t>
  </si>
  <si>
    <t>Spcl Mins Symbl</t>
  </si>
  <si>
    <t>New</t>
  </si>
  <si>
    <t>Date Last Updtd</t>
  </si>
  <si>
    <t>New or Added</t>
  </si>
  <si>
    <t>Added</t>
  </si>
  <si>
    <t>HUTCHINSON RGNL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</si>
  <si>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</si>
  <si>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</si>
  <si>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</si>
  <si>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</si>
  <si>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</si>
  <si>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</si>
  <si>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</si>
  <si>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</si>
  <si>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</si>
  <si>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</si>
  <si>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</si>
  <si>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</si>
  <si>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</si>
  <si>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</si>
  <si>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</si>
  <si>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</si>
  <si>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</si>
  <si>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</si>
  <si>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</si>
  <si>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</si>
  <si>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</si>
  <si>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Charts w/LP Minima added at Part 139 ARPTs w/ ILS</t>
  </si>
  <si>
    <t>Charts w/RVR 1800 authorized w/use of FD or AP or HUD to DA</t>
  </si>
  <si>
    <t xml:space="preserve">Charts w/RVR 1800 RVR Visibilty 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</si>
  <si>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</si>
  <si>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</si>
  <si>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</si>
  <si>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</si>
  <si>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>Charts w/LPV Minima equal to 200' HAT to Part 139 Arpts</t>
  </si>
  <si>
    <t>Charts w/LPV Minima equal to 200' HAT to Non-Part 139 Arpts</t>
  </si>
  <si>
    <t>New LPV/LPs Published Effective 12/07/2017</t>
  </si>
  <si>
    <t>Charts w/New LPV/LP Minima Added 12/07/2017</t>
  </si>
  <si>
    <t>LPV/LP lines of minima added 12/07/2017</t>
  </si>
  <si>
    <t>Charts w/New LPV Minima Added 12/07/2017</t>
  </si>
  <si>
    <t>LPV Lines of Minima Added 12/07/2017</t>
  </si>
  <si>
    <t>Charts w/LP Minima Added 12/07/2017</t>
  </si>
  <si>
    <t>LP Lines of Minima Added  12/07/2017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</si>
  <si>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</si>
  <si>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>6S0</t>
  </si>
  <si>
    <t>BIG TIMBER</t>
  </si>
  <si>
    <t>w</t>
  </si>
  <si>
    <t xml:space="preserve">12/07/17:  BTM - Bert Mooney, Butte, MT - RNAV (GPS) Z Rwy 15 (LPV only) cnx'd - combined into RNAV (GPS) Rwy 15 w/LNAV. Not counted as new. </t>
  </si>
  <si>
    <t>SUO</t>
  </si>
  <si>
    <t>ROSEBUD</t>
  </si>
  <si>
    <t>ROSEBUD SIOUX TRIBAL</t>
  </si>
  <si>
    <t>4X4</t>
  </si>
  <si>
    <t>WESSINGTON SPRINGS</t>
  </si>
  <si>
    <t xml:space="preserve">12/07/17:  FLG - Flagstaff Pulliam, AZ - RNAV (GPS)-B, RNAV (GPS) Y Rwy 21 (LNAV only) and RNAV (GPS) Z Rwy 21 (LPV only) cnx'd, RNAV (GPS) Rwy 21 (LNAV, LNAV/VNAV &amp; LPV) pub'd.  Not counted as new.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</si>
</sst>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indexed="9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00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5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4" fontId="19" fillId="0" borderId="0" xfId="0" applyNumberFormat="1" applyFont="1"/>
    <xf numFmtId="2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8" xfId="0" applyFont="1" applyBorder="1"/>
    <xf numFmtId="0" fontId="20" fillId="0" borderId="28" xfId="0" applyFont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24" xfId="0" applyFont="1" applyBorder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Alignment="1" applyProtection="1">
      <alignment horizontal="left" vertical="center"/>
      <protection locked="0"/>
    </xf>
    <xf numFmtId="0" fontId="19" fillId="0" borderId="4" xfId="37" applyFont="1" applyFill="1" applyBorder="1" applyAlignment="1">
      <alignment horizontal="center" vertical="center"/>
    </xf>
    <xf numFmtId="0" fontId="19" fillId="0" borderId="4" xfId="37" applyFont="1" applyFill="1" applyBorder="1" applyAlignment="1">
      <alignment horizontal="center" vertical="center" wrapText="1"/>
    </xf>
    <xf numFmtId="0" fontId="19" fillId="0" borderId="4" xfId="37" applyFont="1" applyFill="1" applyBorder="1" applyAlignment="1" applyProtection="1">
      <alignment horizontal="right" vertical="center"/>
      <protection locked="0"/>
    </xf>
    <xf numFmtId="0" fontId="17" fillId="2" borderId="19" xfId="37" applyFont="1" applyFill="1" applyBorder="1" applyAlignment="1" applyProtection="1">
      <alignment horizontal="center" vertical="center" wrapText="1"/>
      <protection locked="0"/>
    </xf>
    <xf numFmtId="0" fontId="19" fillId="0" borderId="0" xfId="10" applyFont="1" applyFill="1" applyBorder="1"/>
    <xf numFmtId="0" fontId="21" fillId="0" borderId="0" xfId="10" applyFont="1" applyFill="1" applyBorder="1"/>
    <xf numFmtId="0" fontId="18" fillId="0" borderId="0" xfId="10" applyFont="1" applyFill="1"/>
    <xf numFmtId="0" fontId="19" fillId="0" borderId="4" xfId="10" applyFont="1" applyFill="1" applyBorder="1" applyAlignment="1" applyProtection="1">
      <alignment horizontal="left" vertical="center" wrapText="1"/>
      <protection locked="0"/>
    </xf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12" fontId="25" fillId="0" borderId="4" xfId="1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8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19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12" fontId="25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8" xfId="0" applyFont="1" applyFill="1" applyBorder="1" applyAlignment="1" applyProtection="1">
      <alignment horizontal="right" vertical="center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0" applyFont="1" applyFill="1" applyBorder="1"/>
    <xf numFmtId="0" fontId="16" fillId="0" borderId="4" xfId="0" applyFont="1" applyFill="1" applyBorder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8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21" fillId="0" borderId="0" xfId="10" applyFont="1" applyFill="1" applyAlignment="1"/>
    <xf numFmtId="12" fontId="19" fillId="0" borderId="0" xfId="10" applyNumberFormat="1" applyFont="1" applyFill="1" applyBorder="1" applyAlignment="1" applyProtection="1">
      <alignment horizontal="center" vertical="center" wrapText="1"/>
      <protection locked="0"/>
    </xf>
    <xf numFmtId="164" fontId="19" fillId="0" borderId="17" xfId="37" applyNumberFormat="1" applyFont="1" applyFill="1" applyBorder="1" applyAlignment="1">
      <alignment horizontal="center" vertical="center" wrapText="1"/>
    </xf>
    <xf numFmtId="15" fontId="19" fillId="0" borderId="17" xfId="10" applyNumberFormat="1" applyFont="1" applyFill="1" applyBorder="1" applyAlignment="1">
      <alignment horizontal="center"/>
    </xf>
    <xf numFmtId="15" fontId="19" fillId="0" borderId="17" xfId="10" applyNumberFormat="1" applyFont="1" applyFill="1" applyBorder="1" applyAlignment="1">
      <alignment horizontal="center" vertical="center" wrapText="1"/>
    </xf>
    <xf numFmtId="164" fontId="30" fillId="3" borderId="6" xfId="37" applyNumberFormat="1" applyFont="1" applyFill="1" applyBorder="1" applyAlignment="1">
      <alignment horizontal="center" vertical="center" wrapText="1"/>
    </xf>
    <xf numFmtId="164" fontId="32" fillId="3" borderId="0" xfId="37" applyNumberFormat="1" applyFont="1" applyFill="1" applyBorder="1" applyAlignment="1">
      <alignment horizontal="center"/>
    </xf>
    <xf numFmtId="164" fontId="30" fillId="3" borderId="31" xfId="37" applyNumberFormat="1" applyFont="1" applyFill="1" applyBorder="1" applyAlignment="1">
      <alignment horizontal="center"/>
    </xf>
    <xf numFmtId="164" fontId="30" fillId="3" borderId="32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164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right" vertical="center"/>
      <protection locked="0"/>
    </xf>
    <xf numFmtId="0" fontId="19" fillId="0" borderId="0" xfId="10" applyFont="1" applyFill="1" applyBorder="1" applyAlignment="1">
      <alignment horizontal="left" vertical="center"/>
    </xf>
    <xf numFmtId="0" fontId="19" fillId="0" borderId="8" xfId="0" applyFont="1" applyFill="1" applyBorder="1" applyProtection="1">
      <protection locked="0"/>
    </xf>
    <xf numFmtId="0" fontId="19" fillId="0" borderId="36" xfId="0" applyFont="1" applyBorder="1"/>
    <xf numFmtId="0" fontId="20" fillId="0" borderId="36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6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36" xfId="0" applyFont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5" xfId="0" applyFont="1" applyFill="1" applyBorder="1" applyAlignment="1">
      <alignment horizontal="left" vertical="top"/>
    </xf>
    <xf numFmtId="0" fontId="20" fillId="0" borderId="36" xfId="0" applyFont="1" applyFill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19" fillId="0" borderId="20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9" fillId="0" borderId="37" xfId="10" applyFont="1" applyFill="1" applyBorder="1" applyAlignment="1">
      <alignment horizontal="center" vertical="center" wrapText="1"/>
    </xf>
    <xf numFmtId="15" fontId="19" fillId="0" borderId="35" xfId="10" applyNumberFormat="1" applyFont="1" applyFill="1" applyBorder="1" applyAlignment="1">
      <alignment horizontal="center"/>
    </xf>
    <xf numFmtId="0" fontId="19" fillId="0" borderId="37" xfId="0" applyFont="1" applyFill="1" applyBorder="1" applyAlignment="1" applyProtection="1">
      <alignment horizontal="right" vertical="center"/>
      <protection locked="0"/>
    </xf>
    <xf numFmtId="0" fontId="19" fillId="0" borderId="37" xfId="10" applyFont="1" applyFill="1" applyBorder="1" applyAlignment="1">
      <alignment horizontal="center"/>
    </xf>
    <xf numFmtId="0" fontId="19" fillId="0" borderId="35" xfId="10" applyFont="1" applyFill="1" applyBorder="1" applyAlignment="1">
      <alignment horizontal="center"/>
    </xf>
    <xf numFmtId="15" fontId="19" fillId="0" borderId="35" xfId="10" applyNumberFormat="1" applyFont="1" applyFill="1" applyBorder="1" applyAlignment="1">
      <alignment horizontal="center" vertical="center" wrapText="1"/>
    </xf>
    <xf numFmtId="12" fontId="19" fillId="0" borderId="35" xfId="10" applyNumberFormat="1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right"/>
    </xf>
    <xf numFmtId="0" fontId="20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right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right"/>
    </xf>
    <xf numFmtId="0" fontId="20" fillId="0" borderId="25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40" xfId="0" applyFont="1" applyBorder="1" applyAlignment="1">
      <alignment horizontal="left" vertical="top"/>
    </xf>
    <xf numFmtId="0" fontId="20" fillId="0" borderId="41" xfId="0" applyFont="1" applyBorder="1" applyAlignment="1">
      <alignment horizontal="center"/>
    </xf>
    <xf numFmtId="0" fontId="33" fillId="4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5"/>
  <sheetViews>
    <sheetView tabSelected="1" zoomScaleNormal="100" workbookViewId="0">
      <pane xSplit="6" ySplit="4" topLeftCell="G21" activePane="bottomRight" state="frozen"/>
      <selection pane="topRight" activeCell="G1" sqref="G1"/>
      <selection pane="bottomLeft" activeCell="A5" sqref="A5"/>
      <selection pane="bottomRight" activeCell="I47" sqref="I47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49" customWidth="1"/>
    <col min="11" max="11" width="5.140625" customWidth="1"/>
    <col min="12" max="12" width="5.140625" style="30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0" customWidth="1"/>
    <col min="22" max="22" width="5" customWidth="1"/>
    <col min="23" max="23" width="8.7109375" customWidth="1"/>
    <col min="24" max="24" width="10.7109375" customWidth="1"/>
    <col min="25" max="25" width="9.140625" style="49"/>
  </cols>
  <sheetData>
    <row r="1" spans="1:40" s="20" customFormat="1" ht="20.100000000000001" customHeight="1" x14ac:dyDescent="0.2">
      <c r="A1" s="167" t="s">
        <v>126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8"/>
      <c r="Y1" s="118"/>
      <c r="Z1" s="118"/>
    </row>
    <row r="2" spans="1:40" s="26" customFormat="1" ht="15.75" customHeight="1" x14ac:dyDescent="0.2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69"/>
      <c r="Y2" s="119"/>
      <c r="Z2" s="119"/>
    </row>
    <row r="3" spans="1:40" s="26" customFormat="1" ht="16.5" customHeight="1" thickBot="1" x14ac:dyDescent="0.25">
      <c r="A3" s="170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1"/>
      <c r="Y3" s="120"/>
      <c r="Z3" s="120"/>
    </row>
    <row r="4" spans="1:40" s="26" customFormat="1" ht="45" x14ac:dyDescent="0.2">
      <c r="A4" s="23" t="s">
        <v>10</v>
      </c>
      <c r="B4" s="22" t="s">
        <v>11</v>
      </c>
      <c r="C4" s="24" t="s">
        <v>59</v>
      </c>
      <c r="D4" s="9" t="s">
        <v>37</v>
      </c>
      <c r="E4" s="10" t="s">
        <v>80</v>
      </c>
      <c r="F4" s="11" t="s">
        <v>38</v>
      </c>
      <c r="G4" s="11" t="s">
        <v>39</v>
      </c>
      <c r="H4" s="11" t="s">
        <v>5</v>
      </c>
      <c r="I4" s="11" t="s">
        <v>69</v>
      </c>
      <c r="J4" s="48" t="s">
        <v>83</v>
      </c>
      <c r="K4" s="8" t="s">
        <v>1</v>
      </c>
      <c r="L4" s="103" t="s">
        <v>90</v>
      </c>
      <c r="M4" s="33" t="s">
        <v>82</v>
      </c>
      <c r="N4" s="13" t="s">
        <v>57</v>
      </c>
      <c r="O4" s="69" t="s">
        <v>25</v>
      </c>
      <c r="P4" s="19" t="s">
        <v>15</v>
      </c>
      <c r="Q4" s="14" t="s">
        <v>16</v>
      </c>
      <c r="R4" s="12" t="s">
        <v>70</v>
      </c>
      <c r="S4" s="72" t="s">
        <v>88</v>
      </c>
      <c r="T4" s="57" t="s">
        <v>71</v>
      </c>
      <c r="U4" s="57" t="s">
        <v>19</v>
      </c>
      <c r="V4" s="1" t="s">
        <v>58</v>
      </c>
      <c r="W4" s="13" t="s">
        <v>2</v>
      </c>
      <c r="X4" s="14" t="s">
        <v>27</v>
      </c>
      <c r="Y4" s="117" t="s">
        <v>92</v>
      </c>
      <c r="Z4" s="117" t="s">
        <v>93</v>
      </c>
    </row>
    <row r="5" spans="1:40" s="79" customFormat="1" ht="11.25" customHeight="1" x14ac:dyDescent="0.2">
      <c r="A5" s="92" t="s">
        <v>50</v>
      </c>
      <c r="B5" s="92" t="s">
        <v>48</v>
      </c>
      <c r="C5" s="92" t="s">
        <v>0</v>
      </c>
      <c r="D5" s="89">
        <v>139</v>
      </c>
      <c r="E5" s="91" t="s">
        <v>23</v>
      </c>
      <c r="F5" s="86" t="s">
        <v>24</v>
      </c>
      <c r="G5" s="86" t="s">
        <v>61</v>
      </c>
      <c r="H5" s="91" t="s">
        <v>22</v>
      </c>
      <c r="I5" s="93" t="s">
        <v>40</v>
      </c>
      <c r="J5" s="93" t="s">
        <v>87</v>
      </c>
      <c r="K5" s="104"/>
      <c r="L5" s="68"/>
      <c r="M5" s="85">
        <v>7258</v>
      </c>
      <c r="N5" s="94">
        <v>0.5</v>
      </c>
      <c r="O5" s="85">
        <v>255</v>
      </c>
      <c r="P5" s="95">
        <v>3</v>
      </c>
      <c r="Q5" s="92">
        <v>52</v>
      </c>
      <c r="R5" s="92" t="s">
        <v>0</v>
      </c>
      <c r="S5" s="83">
        <v>1</v>
      </c>
      <c r="T5" s="92" t="s">
        <v>0</v>
      </c>
      <c r="U5" s="88" t="s">
        <v>0</v>
      </c>
      <c r="V5" s="88"/>
      <c r="W5" s="88">
        <v>99341</v>
      </c>
      <c r="X5" s="116">
        <v>43076</v>
      </c>
      <c r="Y5" s="121">
        <v>43076</v>
      </c>
      <c r="Z5" s="15" t="s">
        <v>91</v>
      </c>
    </row>
    <row r="6" spans="1:40" s="79" customFormat="1" ht="11.25" customHeight="1" x14ac:dyDescent="0.2">
      <c r="A6" s="92" t="s">
        <v>49</v>
      </c>
      <c r="B6" s="92" t="s">
        <v>52</v>
      </c>
      <c r="C6" s="92" t="s">
        <v>0</v>
      </c>
      <c r="D6" s="81">
        <v>139</v>
      </c>
      <c r="E6" s="84" t="s">
        <v>64</v>
      </c>
      <c r="F6" s="86" t="s">
        <v>95</v>
      </c>
      <c r="G6" s="87" t="s">
        <v>65</v>
      </c>
      <c r="H6" s="84" t="s">
        <v>4</v>
      </c>
      <c r="I6" s="87" t="s">
        <v>62</v>
      </c>
      <c r="J6" s="93" t="s">
        <v>87</v>
      </c>
      <c r="K6" s="93"/>
      <c r="L6" s="68"/>
      <c r="M6" s="85">
        <v>1889</v>
      </c>
      <c r="N6" s="85">
        <v>1</v>
      </c>
      <c r="O6" s="85">
        <v>366</v>
      </c>
      <c r="P6" s="95">
        <v>3</v>
      </c>
      <c r="Q6" s="92">
        <v>40</v>
      </c>
      <c r="R6" s="92" t="s">
        <v>63</v>
      </c>
      <c r="S6" s="83">
        <v>1</v>
      </c>
      <c r="T6" s="92" t="s">
        <v>0</v>
      </c>
      <c r="U6" s="92" t="s">
        <v>0</v>
      </c>
      <c r="V6" s="92"/>
      <c r="W6" s="92">
        <v>81941</v>
      </c>
      <c r="X6" s="115">
        <v>43076</v>
      </c>
      <c r="Y6" s="121">
        <v>43076</v>
      </c>
      <c r="Z6" s="63" t="s">
        <v>91</v>
      </c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</row>
    <row r="7" spans="1:40" s="79" customFormat="1" ht="11.25" customHeight="1" x14ac:dyDescent="0.2">
      <c r="A7" s="92" t="s">
        <v>49</v>
      </c>
      <c r="B7" s="92" t="s">
        <v>52</v>
      </c>
      <c r="C7" s="92" t="s">
        <v>0</v>
      </c>
      <c r="D7" s="81">
        <v>139</v>
      </c>
      <c r="E7" s="84" t="s">
        <v>64</v>
      </c>
      <c r="F7" s="86" t="s">
        <v>95</v>
      </c>
      <c r="G7" s="87" t="s">
        <v>65</v>
      </c>
      <c r="H7" s="84" t="s">
        <v>4</v>
      </c>
      <c r="I7" s="87" t="s">
        <v>41</v>
      </c>
      <c r="J7" s="93" t="s">
        <v>87</v>
      </c>
      <c r="K7" s="93"/>
      <c r="L7" s="68"/>
      <c r="M7" s="85">
        <v>1721</v>
      </c>
      <c r="N7" s="94">
        <v>0.75</v>
      </c>
      <c r="O7" s="85">
        <v>200</v>
      </c>
      <c r="P7" s="95">
        <v>3</v>
      </c>
      <c r="Q7" s="92">
        <v>45</v>
      </c>
      <c r="R7" s="92" t="s">
        <v>63</v>
      </c>
      <c r="S7" s="83">
        <v>1</v>
      </c>
      <c r="T7" s="92" t="s">
        <v>0</v>
      </c>
      <c r="U7" s="92"/>
      <c r="V7" s="92"/>
      <c r="W7" s="92">
        <v>65741</v>
      </c>
      <c r="X7" s="115">
        <v>43076</v>
      </c>
      <c r="Y7" s="121">
        <v>43076</v>
      </c>
      <c r="Z7" s="63" t="s">
        <v>91</v>
      </c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</row>
    <row r="8" spans="1:40" s="79" customFormat="1" ht="11.25" customHeight="1" x14ac:dyDescent="0.2">
      <c r="A8" s="92" t="s">
        <v>49</v>
      </c>
      <c r="B8" s="92" t="s">
        <v>32</v>
      </c>
      <c r="C8" s="92" t="s">
        <v>0</v>
      </c>
      <c r="D8" s="81">
        <v>139</v>
      </c>
      <c r="E8" s="84" t="s">
        <v>18</v>
      </c>
      <c r="F8" s="86" t="s">
        <v>81</v>
      </c>
      <c r="G8" s="87" t="s">
        <v>44</v>
      </c>
      <c r="H8" s="84" t="s">
        <v>45</v>
      </c>
      <c r="I8" s="87" t="s">
        <v>77</v>
      </c>
      <c r="J8" s="93" t="s">
        <v>86</v>
      </c>
      <c r="K8" s="93"/>
      <c r="L8" s="145"/>
      <c r="M8" s="85">
        <v>340</v>
      </c>
      <c r="N8" s="85">
        <v>1</v>
      </c>
      <c r="O8" s="85">
        <v>326</v>
      </c>
      <c r="P8" s="95"/>
      <c r="Q8" s="92"/>
      <c r="R8" s="92" t="s">
        <v>0</v>
      </c>
      <c r="S8" s="83">
        <v>1</v>
      </c>
      <c r="T8" s="92" t="s">
        <v>0</v>
      </c>
      <c r="U8" s="92" t="s">
        <v>0</v>
      </c>
      <c r="V8" s="92"/>
      <c r="W8" s="88">
        <v>69440</v>
      </c>
      <c r="X8" s="150">
        <v>43076</v>
      </c>
      <c r="Y8" s="121">
        <v>43076</v>
      </c>
      <c r="Z8" s="15" t="s">
        <v>94</v>
      </c>
    </row>
    <row r="9" spans="1:40" s="79" customFormat="1" ht="11.25" customHeight="1" x14ac:dyDescent="0.2">
      <c r="A9" s="92" t="s">
        <v>49</v>
      </c>
      <c r="B9" s="92" t="s">
        <v>32</v>
      </c>
      <c r="C9" s="92" t="s">
        <v>0</v>
      </c>
      <c r="D9" s="89">
        <v>139</v>
      </c>
      <c r="E9" s="88" t="s">
        <v>18</v>
      </c>
      <c r="F9" s="61" t="s">
        <v>81</v>
      </c>
      <c r="G9" s="93" t="s">
        <v>44</v>
      </c>
      <c r="H9" s="88" t="s">
        <v>45</v>
      </c>
      <c r="I9" s="93" t="s">
        <v>74</v>
      </c>
      <c r="J9" s="93" t="s">
        <v>86</v>
      </c>
      <c r="K9" s="93"/>
      <c r="L9" s="145"/>
      <c r="M9" s="85">
        <v>265</v>
      </c>
      <c r="N9" s="74">
        <v>0.75</v>
      </c>
      <c r="O9" s="85">
        <v>250</v>
      </c>
      <c r="P9" s="95"/>
      <c r="Q9" s="92"/>
      <c r="R9" s="88" t="s">
        <v>63</v>
      </c>
      <c r="S9" s="73">
        <v>1</v>
      </c>
      <c r="T9" s="88" t="s">
        <v>0</v>
      </c>
      <c r="U9" s="88"/>
      <c r="V9" s="88"/>
      <c r="W9" s="90">
        <v>61041</v>
      </c>
      <c r="X9" s="146">
        <v>43076</v>
      </c>
      <c r="Y9" s="121">
        <v>43076</v>
      </c>
      <c r="Z9" s="15" t="s">
        <v>94</v>
      </c>
    </row>
    <row r="10" spans="1:40" s="79" customFormat="1" ht="11.25" customHeight="1" x14ac:dyDescent="0.2">
      <c r="A10" s="92" t="s">
        <v>49</v>
      </c>
      <c r="B10" s="92" t="s">
        <v>53</v>
      </c>
      <c r="C10" s="92" t="s">
        <v>0</v>
      </c>
      <c r="D10" s="81" t="s">
        <v>72</v>
      </c>
      <c r="E10" s="84" t="s">
        <v>56</v>
      </c>
      <c r="F10" s="86" t="s">
        <v>73</v>
      </c>
      <c r="G10" s="87" t="s">
        <v>7</v>
      </c>
      <c r="H10" s="84" t="s">
        <v>46</v>
      </c>
      <c r="I10" s="87" t="s">
        <v>79</v>
      </c>
      <c r="J10" s="93" t="s">
        <v>87</v>
      </c>
      <c r="K10" s="93"/>
      <c r="L10" s="68"/>
      <c r="M10" s="85">
        <v>1258</v>
      </c>
      <c r="N10" s="94">
        <v>0.875</v>
      </c>
      <c r="O10" s="85">
        <v>265</v>
      </c>
      <c r="P10" s="95">
        <v>3</v>
      </c>
      <c r="Q10" s="92">
        <v>37</v>
      </c>
      <c r="R10" s="92" t="s">
        <v>63</v>
      </c>
      <c r="S10" s="83">
        <v>1</v>
      </c>
      <c r="T10" s="92" t="s">
        <v>0</v>
      </c>
      <c r="U10" s="92" t="s">
        <v>0</v>
      </c>
      <c r="V10" s="92"/>
      <c r="W10" s="88">
        <v>62841</v>
      </c>
      <c r="X10" s="115">
        <v>43076</v>
      </c>
      <c r="Y10" s="121">
        <v>43076</v>
      </c>
      <c r="Z10" s="15" t="s">
        <v>91</v>
      </c>
    </row>
    <row r="11" spans="1:40" s="79" customFormat="1" ht="11.25" customHeight="1" x14ac:dyDescent="0.2">
      <c r="A11" s="92" t="s">
        <v>49</v>
      </c>
      <c r="B11" s="92" t="s">
        <v>53</v>
      </c>
      <c r="C11" s="92" t="s">
        <v>0</v>
      </c>
      <c r="D11" s="81" t="s">
        <v>72</v>
      </c>
      <c r="E11" s="84" t="s">
        <v>56</v>
      </c>
      <c r="F11" s="86" t="s">
        <v>73</v>
      </c>
      <c r="G11" s="87" t="s">
        <v>7</v>
      </c>
      <c r="H11" s="84" t="s">
        <v>46</v>
      </c>
      <c r="I11" s="87" t="s">
        <v>30</v>
      </c>
      <c r="J11" s="93" t="s">
        <v>87</v>
      </c>
      <c r="K11" s="93"/>
      <c r="L11" s="68"/>
      <c r="M11" s="85">
        <v>1195</v>
      </c>
      <c r="N11" s="94">
        <v>0.5</v>
      </c>
      <c r="O11" s="85">
        <v>200</v>
      </c>
      <c r="P11" s="95">
        <v>3</v>
      </c>
      <c r="Q11" s="92">
        <v>45</v>
      </c>
      <c r="R11" s="92" t="s">
        <v>0</v>
      </c>
      <c r="S11" s="83">
        <v>1</v>
      </c>
      <c r="T11" s="92" t="s">
        <v>0</v>
      </c>
      <c r="U11" s="92"/>
      <c r="V11" s="92"/>
      <c r="W11" s="88">
        <v>86341</v>
      </c>
      <c r="X11" s="115">
        <v>43076</v>
      </c>
      <c r="Y11" s="121">
        <v>43076</v>
      </c>
      <c r="Z11" s="15" t="s">
        <v>91</v>
      </c>
    </row>
    <row r="12" spans="1:40" s="79" customFormat="1" ht="11.25" customHeight="1" x14ac:dyDescent="0.2">
      <c r="A12" s="92" t="s">
        <v>50</v>
      </c>
      <c r="B12" s="92" t="s">
        <v>51</v>
      </c>
      <c r="C12" s="92" t="s">
        <v>0</v>
      </c>
      <c r="D12" s="81" t="s">
        <v>72</v>
      </c>
      <c r="E12" s="88" t="s">
        <v>134</v>
      </c>
      <c r="F12" s="75" t="s">
        <v>135</v>
      </c>
      <c r="G12" s="93" t="s">
        <v>135</v>
      </c>
      <c r="H12" s="88" t="s">
        <v>75</v>
      </c>
      <c r="I12" s="93" t="s">
        <v>78</v>
      </c>
      <c r="J12" s="93" t="s">
        <v>87</v>
      </c>
      <c r="K12" s="93"/>
      <c r="L12" s="145"/>
      <c r="M12" s="92">
        <v>4740</v>
      </c>
      <c r="N12" s="92">
        <v>1</v>
      </c>
      <c r="O12" s="92">
        <v>250</v>
      </c>
      <c r="P12" s="95" t="s">
        <v>85</v>
      </c>
      <c r="Q12" s="92">
        <v>45</v>
      </c>
      <c r="R12" s="92" t="s">
        <v>63</v>
      </c>
      <c r="S12" s="83">
        <v>1</v>
      </c>
      <c r="T12" s="92" t="s">
        <v>63</v>
      </c>
      <c r="U12" s="92" t="s">
        <v>63</v>
      </c>
      <c r="V12" s="92"/>
      <c r="W12" s="88">
        <v>65642</v>
      </c>
      <c r="X12" s="150">
        <v>43076</v>
      </c>
      <c r="Y12" s="121">
        <v>43076</v>
      </c>
      <c r="Z12" s="63" t="s">
        <v>91</v>
      </c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</row>
    <row r="13" spans="1:40" s="79" customFormat="1" ht="11.25" customHeight="1" x14ac:dyDescent="0.2">
      <c r="A13" s="92" t="s">
        <v>50</v>
      </c>
      <c r="B13" s="92" t="s">
        <v>51</v>
      </c>
      <c r="C13" s="92" t="s">
        <v>0</v>
      </c>
      <c r="D13" s="81" t="s">
        <v>72</v>
      </c>
      <c r="E13" s="88" t="s">
        <v>134</v>
      </c>
      <c r="F13" s="75" t="s">
        <v>135</v>
      </c>
      <c r="G13" s="93" t="s">
        <v>135</v>
      </c>
      <c r="H13" s="88" t="s">
        <v>75</v>
      </c>
      <c r="I13" s="93" t="s">
        <v>14</v>
      </c>
      <c r="J13" s="93" t="s">
        <v>86</v>
      </c>
      <c r="K13" s="93"/>
      <c r="L13" s="145"/>
      <c r="M13" s="92">
        <v>4740</v>
      </c>
      <c r="N13" s="92">
        <v>1</v>
      </c>
      <c r="O13" s="92">
        <v>263</v>
      </c>
      <c r="P13" s="95"/>
      <c r="Q13" s="92"/>
      <c r="R13" s="92" t="s">
        <v>63</v>
      </c>
      <c r="S13" s="83">
        <v>1</v>
      </c>
      <c r="T13" s="92" t="s">
        <v>63</v>
      </c>
      <c r="U13" s="92"/>
      <c r="V13" s="92"/>
      <c r="W13" s="88">
        <v>70640</v>
      </c>
      <c r="X13" s="150">
        <v>43076</v>
      </c>
      <c r="Y13" s="121">
        <v>43076</v>
      </c>
      <c r="Z13" s="63" t="s">
        <v>91</v>
      </c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</row>
    <row r="14" spans="1:40" s="47" customFormat="1" ht="11.25" customHeight="1" x14ac:dyDescent="0.2">
      <c r="A14" s="76" t="s">
        <v>3</v>
      </c>
      <c r="B14" s="76" t="s">
        <v>47</v>
      </c>
      <c r="C14" s="76" t="s">
        <v>0</v>
      </c>
      <c r="D14" s="80">
        <v>139</v>
      </c>
      <c r="E14" s="77" t="s">
        <v>31</v>
      </c>
      <c r="F14" s="2" t="s">
        <v>67</v>
      </c>
      <c r="G14" s="78" t="s">
        <v>68</v>
      </c>
      <c r="H14" s="77" t="s">
        <v>29</v>
      </c>
      <c r="I14" s="5" t="s">
        <v>76</v>
      </c>
      <c r="J14" s="93" t="s">
        <v>87</v>
      </c>
      <c r="K14" s="98"/>
      <c r="L14" s="145"/>
      <c r="M14" s="148">
        <v>321</v>
      </c>
      <c r="N14" s="151">
        <v>1</v>
      </c>
      <c r="O14" s="149">
        <v>302</v>
      </c>
      <c r="P14" s="95">
        <v>3</v>
      </c>
      <c r="Q14" s="92">
        <v>40</v>
      </c>
      <c r="R14" s="148" t="s">
        <v>63</v>
      </c>
      <c r="S14" s="83">
        <v>1</v>
      </c>
      <c r="T14" s="51" t="s">
        <v>63</v>
      </c>
      <c r="U14" s="92" t="s">
        <v>63</v>
      </c>
      <c r="V14" s="92"/>
      <c r="W14" s="88">
        <v>45641</v>
      </c>
      <c r="X14" s="150">
        <v>43076</v>
      </c>
      <c r="Y14" s="121">
        <v>43076</v>
      </c>
      <c r="Z14" s="15" t="s">
        <v>91</v>
      </c>
    </row>
    <row r="15" spans="1:40" s="47" customFormat="1" ht="11.25" customHeight="1" x14ac:dyDescent="0.2">
      <c r="A15" s="76" t="s">
        <v>3</v>
      </c>
      <c r="B15" s="76" t="s">
        <v>47</v>
      </c>
      <c r="C15" s="76" t="s">
        <v>0</v>
      </c>
      <c r="D15" s="80">
        <v>139</v>
      </c>
      <c r="E15" s="77" t="s">
        <v>31</v>
      </c>
      <c r="F15" s="2" t="s">
        <v>67</v>
      </c>
      <c r="G15" s="78" t="s">
        <v>68</v>
      </c>
      <c r="H15" s="77" t="s">
        <v>29</v>
      </c>
      <c r="I15" s="78" t="s">
        <v>40</v>
      </c>
      <c r="J15" s="93" t="s">
        <v>87</v>
      </c>
      <c r="K15" s="98"/>
      <c r="L15" s="145"/>
      <c r="M15" s="148">
        <v>340</v>
      </c>
      <c r="N15" s="151">
        <v>1</v>
      </c>
      <c r="O15" s="149">
        <v>322</v>
      </c>
      <c r="P15" s="95">
        <v>3.1</v>
      </c>
      <c r="Q15" s="92">
        <v>58</v>
      </c>
      <c r="R15" s="148" t="s">
        <v>63</v>
      </c>
      <c r="S15" s="83">
        <v>1</v>
      </c>
      <c r="T15" s="51" t="s">
        <v>63</v>
      </c>
      <c r="U15" s="92"/>
      <c r="V15" s="92"/>
      <c r="W15" s="88">
        <v>77641</v>
      </c>
      <c r="X15" s="150">
        <v>43076</v>
      </c>
      <c r="Y15" s="121">
        <v>43076</v>
      </c>
      <c r="Z15" s="15" t="s">
        <v>91</v>
      </c>
    </row>
    <row r="16" spans="1:40" s="79" customFormat="1" ht="11.25" customHeight="1" x14ac:dyDescent="0.2">
      <c r="A16" s="92" t="s">
        <v>49</v>
      </c>
      <c r="B16" s="92" t="s">
        <v>53</v>
      </c>
      <c r="C16" s="92" t="s">
        <v>63</v>
      </c>
      <c r="D16" s="81" t="s">
        <v>72</v>
      </c>
      <c r="E16" s="84" t="s">
        <v>138</v>
      </c>
      <c r="F16" s="86" t="s">
        <v>140</v>
      </c>
      <c r="G16" s="87" t="s">
        <v>139</v>
      </c>
      <c r="H16" s="84" t="s">
        <v>6</v>
      </c>
      <c r="I16" s="87" t="s">
        <v>28</v>
      </c>
      <c r="J16" s="93" t="s">
        <v>87</v>
      </c>
      <c r="K16" s="104"/>
      <c r="L16" s="145"/>
      <c r="M16" s="91">
        <v>3083</v>
      </c>
      <c r="N16" s="64">
        <v>1.25</v>
      </c>
      <c r="O16" s="92">
        <v>359</v>
      </c>
      <c r="P16" s="95">
        <v>3</v>
      </c>
      <c r="Q16" s="92">
        <v>40</v>
      </c>
      <c r="R16" s="92" t="s">
        <v>63</v>
      </c>
      <c r="S16" s="83">
        <v>1</v>
      </c>
      <c r="T16" s="92" t="s">
        <v>63</v>
      </c>
      <c r="U16" s="88" t="s">
        <v>63</v>
      </c>
      <c r="V16" s="88"/>
      <c r="W16" s="88">
        <v>69241</v>
      </c>
      <c r="X16" s="146">
        <v>43076</v>
      </c>
      <c r="Y16" s="121">
        <v>43076</v>
      </c>
      <c r="Z16" s="15" t="s">
        <v>91</v>
      </c>
    </row>
    <row r="17" spans="1:40" s="47" customFormat="1" ht="11.25" customHeight="1" x14ac:dyDescent="0.2">
      <c r="A17" s="76" t="s">
        <v>49</v>
      </c>
      <c r="B17" s="76" t="s">
        <v>53</v>
      </c>
      <c r="C17" s="76" t="s">
        <v>0</v>
      </c>
      <c r="D17" s="147" t="s">
        <v>72</v>
      </c>
      <c r="E17" s="77" t="s">
        <v>141</v>
      </c>
      <c r="F17" s="2" t="s">
        <v>142</v>
      </c>
      <c r="G17" s="78" t="s">
        <v>142</v>
      </c>
      <c r="H17" s="77" t="s">
        <v>6</v>
      </c>
      <c r="I17" s="78" t="s">
        <v>20</v>
      </c>
      <c r="J17" s="93" t="s">
        <v>86</v>
      </c>
      <c r="K17" s="98"/>
      <c r="L17" s="145"/>
      <c r="M17" s="85">
        <v>1880</v>
      </c>
      <c r="N17" s="85">
        <v>1</v>
      </c>
      <c r="O17" s="85">
        <v>340</v>
      </c>
      <c r="P17" s="95"/>
      <c r="Q17" s="92"/>
      <c r="R17" s="92" t="s">
        <v>63</v>
      </c>
      <c r="S17" s="83">
        <v>1</v>
      </c>
      <c r="T17" s="92" t="s">
        <v>63</v>
      </c>
      <c r="U17" s="92" t="s">
        <v>63</v>
      </c>
      <c r="V17" s="92"/>
      <c r="W17" s="88">
        <v>40141</v>
      </c>
      <c r="X17" s="150">
        <v>43076</v>
      </c>
      <c r="Y17" s="121">
        <v>43076</v>
      </c>
      <c r="Z17" s="15" t="s">
        <v>91</v>
      </c>
    </row>
    <row r="18" spans="1:40" s="79" customFormat="1" ht="11.25" customHeight="1" x14ac:dyDescent="0.2">
      <c r="A18" s="92" t="s">
        <v>49</v>
      </c>
      <c r="B18" s="92" t="s">
        <v>32</v>
      </c>
      <c r="C18" s="92" t="s">
        <v>0</v>
      </c>
      <c r="D18" s="81" t="s">
        <v>72</v>
      </c>
      <c r="E18" s="88" t="s">
        <v>33</v>
      </c>
      <c r="F18" s="75" t="s">
        <v>34</v>
      </c>
      <c r="G18" s="93" t="s">
        <v>35</v>
      </c>
      <c r="H18" s="88" t="s">
        <v>13</v>
      </c>
      <c r="I18" s="87" t="s">
        <v>30</v>
      </c>
      <c r="J18" s="93" t="s">
        <v>86</v>
      </c>
      <c r="K18" s="166" t="s">
        <v>136</v>
      </c>
      <c r="L18" s="68"/>
      <c r="M18" s="92">
        <v>660</v>
      </c>
      <c r="N18" s="94">
        <v>1</v>
      </c>
      <c r="O18" s="92">
        <v>364</v>
      </c>
      <c r="P18" s="95"/>
      <c r="Q18" s="92"/>
      <c r="R18" s="92" t="s">
        <v>63</v>
      </c>
      <c r="S18" s="83">
        <v>1</v>
      </c>
      <c r="T18" s="92" t="s">
        <v>0</v>
      </c>
      <c r="U18" s="92" t="s">
        <v>0</v>
      </c>
      <c r="V18" s="92"/>
      <c r="W18" s="88">
        <v>72641</v>
      </c>
      <c r="X18" s="115">
        <v>43076</v>
      </c>
      <c r="Y18" s="121">
        <v>43076</v>
      </c>
      <c r="Z18" s="15" t="s">
        <v>94</v>
      </c>
    </row>
    <row r="19" spans="1:40" s="79" customFormat="1" ht="11.25" customHeight="1" x14ac:dyDescent="0.2">
      <c r="A19" s="51" t="s">
        <v>50</v>
      </c>
      <c r="B19" s="51" t="s">
        <v>51</v>
      </c>
      <c r="C19" s="51" t="s">
        <v>0</v>
      </c>
      <c r="D19" s="56">
        <v>139</v>
      </c>
      <c r="E19" s="52" t="s">
        <v>8</v>
      </c>
      <c r="F19" s="70" t="s">
        <v>84</v>
      </c>
      <c r="G19" s="53" t="s">
        <v>9</v>
      </c>
      <c r="H19" s="52" t="s">
        <v>17</v>
      </c>
      <c r="I19" s="53" t="s">
        <v>26</v>
      </c>
      <c r="J19" s="70" t="s">
        <v>87</v>
      </c>
      <c r="K19" s="70"/>
      <c r="L19" s="105" t="s">
        <v>89</v>
      </c>
      <c r="M19" s="54">
        <v>5575</v>
      </c>
      <c r="N19" s="54">
        <v>1</v>
      </c>
      <c r="O19" s="54">
        <v>301</v>
      </c>
      <c r="P19" s="54">
        <v>3.1</v>
      </c>
      <c r="Q19" s="54">
        <v>60</v>
      </c>
      <c r="R19" s="51"/>
      <c r="S19" s="71"/>
      <c r="T19" s="51"/>
      <c r="U19" s="51"/>
      <c r="V19" s="51"/>
      <c r="W19" s="55">
        <v>90241</v>
      </c>
      <c r="X19" s="114">
        <v>43076</v>
      </c>
      <c r="Y19" s="122">
        <v>43076</v>
      </c>
      <c r="Z19" s="63" t="s">
        <v>94</v>
      </c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96"/>
    </row>
    <row r="20" spans="1:40" s="79" customFormat="1" ht="11.25" customHeight="1" x14ac:dyDescent="0.2">
      <c r="A20" s="51" t="s">
        <v>50</v>
      </c>
      <c r="B20" s="51" t="s">
        <v>51</v>
      </c>
      <c r="C20" s="51" t="s">
        <v>0</v>
      </c>
      <c r="D20" s="56">
        <v>139</v>
      </c>
      <c r="E20" s="52" t="s">
        <v>8</v>
      </c>
      <c r="F20" s="70" t="s">
        <v>84</v>
      </c>
      <c r="G20" s="53" t="s">
        <v>9</v>
      </c>
      <c r="H20" s="52" t="s">
        <v>17</v>
      </c>
      <c r="I20" s="53" t="s">
        <v>26</v>
      </c>
      <c r="J20" s="70" t="s">
        <v>87</v>
      </c>
      <c r="K20" s="70"/>
      <c r="L20" s="105"/>
      <c r="M20" s="54">
        <v>6102</v>
      </c>
      <c r="N20" s="54">
        <v>3</v>
      </c>
      <c r="O20" s="54">
        <v>828</v>
      </c>
      <c r="P20" s="54">
        <v>3.1</v>
      </c>
      <c r="Q20" s="54">
        <v>60</v>
      </c>
      <c r="R20" s="51" t="s">
        <v>63</v>
      </c>
      <c r="S20" s="71">
        <v>1</v>
      </c>
      <c r="T20" s="51" t="s">
        <v>63</v>
      </c>
      <c r="U20" s="51" t="s">
        <v>63</v>
      </c>
      <c r="V20" s="51"/>
      <c r="W20" s="55">
        <v>90241</v>
      </c>
      <c r="X20" s="114">
        <v>43076</v>
      </c>
      <c r="Y20" s="122">
        <v>43076</v>
      </c>
      <c r="Z20" s="63" t="s">
        <v>94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96"/>
    </row>
    <row r="21" spans="1:40" s="79" customFormat="1" ht="11.25" customHeight="1" x14ac:dyDescent="0.2">
      <c r="A21" s="92" t="s">
        <v>3</v>
      </c>
      <c r="B21" s="92" t="s">
        <v>54</v>
      </c>
      <c r="C21" s="92" t="s">
        <v>0</v>
      </c>
      <c r="D21" s="81">
        <v>139</v>
      </c>
      <c r="E21" s="84" t="s">
        <v>42</v>
      </c>
      <c r="F21" s="86" t="s">
        <v>43</v>
      </c>
      <c r="G21" s="87" t="s">
        <v>55</v>
      </c>
      <c r="H21" s="84" t="s">
        <v>12</v>
      </c>
      <c r="I21" s="87" t="s">
        <v>66</v>
      </c>
      <c r="J21" s="93" t="s">
        <v>87</v>
      </c>
      <c r="K21" s="93"/>
      <c r="L21" s="68"/>
      <c r="M21" s="92">
        <v>2613</v>
      </c>
      <c r="N21" s="82">
        <v>0.875</v>
      </c>
      <c r="O21" s="92">
        <v>312</v>
      </c>
      <c r="P21" s="95">
        <v>3</v>
      </c>
      <c r="Q21" s="92">
        <v>58</v>
      </c>
      <c r="R21" s="92" t="s">
        <v>63</v>
      </c>
      <c r="S21" s="83">
        <v>1</v>
      </c>
      <c r="T21" s="92" t="s">
        <v>0</v>
      </c>
      <c r="U21" s="92" t="s">
        <v>0</v>
      </c>
      <c r="V21" s="92"/>
      <c r="W21" s="88">
        <v>99441</v>
      </c>
      <c r="X21" s="116">
        <v>43076</v>
      </c>
      <c r="Y21" s="121">
        <v>43076</v>
      </c>
      <c r="Z21" s="15" t="s">
        <v>94</v>
      </c>
    </row>
    <row r="22" spans="1:40" s="47" customFormat="1" ht="12.75" customHeight="1" x14ac:dyDescent="0.2">
      <c r="A22" s="92"/>
      <c r="B22" s="92"/>
      <c r="C22" s="92"/>
      <c r="D22" s="81"/>
      <c r="E22" s="88"/>
      <c r="F22" s="75"/>
      <c r="G22" s="93"/>
      <c r="H22" s="88"/>
      <c r="I22" s="93"/>
      <c r="J22" s="93"/>
      <c r="K22" s="93"/>
      <c r="L22" s="88"/>
      <c r="M22" s="92"/>
      <c r="N22" s="94"/>
      <c r="O22" s="92"/>
      <c r="P22" s="95"/>
      <c r="Q22" s="92"/>
      <c r="R22" s="92"/>
      <c r="S22" s="83"/>
      <c r="T22" s="92"/>
      <c r="U22" s="92"/>
      <c r="V22" s="92"/>
      <c r="W22" s="88"/>
      <c r="X22" s="116"/>
      <c r="Y22" s="121"/>
      <c r="Z22" s="63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spans="1:40" s="97" customFormat="1" ht="12.75" customHeight="1" x14ac:dyDescent="0.2">
      <c r="A23" s="99"/>
      <c r="B23" s="99"/>
      <c r="C23" s="99"/>
      <c r="D23" s="124"/>
      <c r="E23" s="106"/>
      <c r="F23" s="125"/>
      <c r="G23" s="100"/>
      <c r="H23" s="106"/>
      <c r="I23" s="100"/>
      <c r="J23" s="100"/>
      <c r="K23" s="100"/>
      <c r="L23" s="106"/>
      <c r="M23" s="99"/>
      <c r="N23" s="113"/>
      <c r="O23" s="99"/>
      <c r="P23" s="102"/>
      <c r="Q23" s="99"/>
      <c r="R23" s="99"/>
      <c r="S23" s="107"/>
      <c r="T23" s="99"/>
      <c r="U23" s="99"/>
      <c r="V23" s="99"/>
      <c r="W23" s="106"/>
      <c r="X23" s="62"/>
      <c r="Y23" s="123"/>
      <c r="Z23" s="58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</row>
    <row r="24" spans="1:40" s="97" customFormat="1" ht="12.75" customHeight="1" x14ac:dyDescent="0.2">
      <c r="A24" s="99"/>
      <c r="B24" s="99"/>
      <c r="C24" s="99"/>
      <c r="D24" s="124"/>
      <c r="E24" s="106"/>
      <c r="F24" s="125"/>
      <c r="G24" s="100"/>
      <c r="H24" s="106"/>
      <c r="I24" s="100"/>
      <c r="J24" s="100"/>
      <c r="K24" s="100"/>
      <c r="L24" s="106"/>
      <c r="M24" s="99"/>
      <c r="N24" s="113"/>
      <c r="O24" s="99"/>
      <c r="P24" s="102"/>
      <c r="Q24" s="99"/>
      <c r="R24" s="99"/>
      <c r="S24" s="107"/>
      <c r="T24" s="99"/>
      <c r="U24" s="99"/>
      <c r="V24" s="99"/>
      <c r="W24" s="106"/>
      <c r="X24" s="62"/>
      <c r="Y24" s="123"/>
      <c r="Z24" s="58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</row>
    <row r="25" spans="1:40" s="97" customFormat="1" ht="12.75" customHeight="1" thickBot="1" x14ac:dyDescent="0.25">
      <c r="A25" s="99"/>
      <c r="B25" s="99"/>
      <c r="C25" s="99"/>
      <c r="D25" s="124"/>
      <c r="E25" s="106"/>
      <c r="F25" s="125"/>
      <c r="G25" s="100"/>
      <c r="H25" s="106"/>
      <c r="I25" s="100"/>
      <c r="J25" s="100"/>
      <c r="K25" s="100"/>
      <c r="L25" s="106"/>
      <c r="M25" s="99"/>
      <c r="N25" s="113"/>
      <c r="O25" s="99"/>
      <c r="P25" s="102"/>
      <c r="Q25" s="99"/>
      <c r="R25" s="99"/>
      <c r="S25" s="107"/>
      <c r="T25" s="99"/>
      <c r="U25" s="99"/>
      <c r="V25" s="99"/>
      <c r="W25" s="106"/>
      <c r="X25" s="62"/>
      <c r="Y25" s="123"/>
      <c r="Z25" s="58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</row>
    <row r="26" spans="1:40" s="79" customFormat="1" ht="11.25" customHeight="1" x14ac:dyDescent="0.2">
      <c r="A26" s="3"/>
      <c r="B26" s="3"/>
      <c r="C26" s="3"/>
      <c r="D26" s="16"/>
      <c r="E26" s="66"/>
      <c r="F26" s="126"/>
      <c r="G26" s="111" t="s">
        <v>127</v>
      </c>
      <c r="H26" s="21">
        <f>COUNTA(R5:R22)</f>
        <v>16</v>
      </c>
      <c r="I26" s="6"/>
      <c r="J26" s="100"/>
      <c r="K26" s="100"/>
      <c r="L26" s="106"/>
      <c r="M26" s="101"/>
      <c r="N26" s="101"/>
      <c r="O26" s="101"/>
      <c r="P26" s="102"/>
      <c r="Q26" s="99"/>
      <c r="R26" s="99"/>
      <c r="S26" s="107"/>
      <c r="T26" s="99"/>
      <c r="U26" s="99"/>
      <c r="V26" s="99"/>
      <c r="W26" s="108"/>
      <c r="X26" s="62"/>
      <c r="Y26" s="112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spans="1:40" ht="13.5" thickBot="1" x14ac:dyDescent="0.25">
      <c r="E27" s="66"/>
      <c r="F27" s="109"/>
      <c r="G27" s="25" t="s">
        <v>128</v>
      </c>
      <c r="H27" s="110">
        <f>COUNTA(D5:D22)</f>
        <v>17</v>
      </c>
      <c r="I27" s="29"/>
      <c r="J27" s="50"/>
      <c r="K27" s="31"/>
      <c r="L27" s="31"/>
      <c r="M27" s="31"/>
      <c r="N27" s="31"/>
      <c r="O27" s="31"/>
      <c r="P27" s="31"/>
      <c r="Q27" s="31"/>
      <c r="R27" s="30"/>
      <c r="S27" s="30"/>
    </row>
    <row r="28" spans="1:40" x14ac:dyDescent="0.2">
      <c r="E28" s="66"/>
      <c r="F28" s="44"/>
      <c r="G28" s="42" t="s">
        <v>129</v>
      </c>
      <c r="H28" s="39">
        <v>11</v>
      </c>
      <c r="I28" s="28"/>
      <c r="J28" s="136">
        <v>5</v>
      </c>
      <c r="K28" s="138" t="s">
        <v>131</v>
      </c>
      <c r="L28" s="141"/>
      <c r="M28" s="141"/>
      <c r="N28" s="141"/>
      <c r="O28" s="142"/>
      <c r="P28" s="143"/>
      <c r="Q28" s="142"/>
      <c r="R28" s="143"/>
      <c r="S28" s="142"/>
      <c r="T28" s="144"/>
      <c r="U28" s="45"/>
    </row>
    <row r="29" spans="1:40" x14ac:dyDescent="0.2">
      <c r="E29" s="66"/>
      <c r="F29" s="44"/>
      <c r="G29" s="42" t="s">
        <v>130</v>
      </c>
      <c r="H29" s="39">
        <v>12</v>
      </c>
      <c r="I29" s="28"/>
      <c r="J29" s="137">
        <v>5</v>
      </c>
      <c r="K29" s="139" t="s">
        <v>132</v>
      </c>
      <c r="L29" s="127"/>
      <c r="M29" s="127"/>
      <c r="N29" s="127"/>
      <c r="O29" s="128"/>
      <c r="P29" s="131"/>
      <c r="Q29" s="128"/>
      <c r="R29" s="131"/>
      <c r="S29" s="128"/>
      <c r="T29" s="129"/>
      <c r="U29" s="45"/>
    </row>
    <row r="30" spans="1:40" x14ac:dyDescent="0.2">
      <c r="E30" s="65"/>
      <c r="F30" s="35"/>
      <c r="G30" s="40" t="s">
        <v>114</v>
      </c>
      <c r="H30" s="39">
        <v>2</v>
      </c>
      <c r="I30" s="46"/>
      <c r="J30" s="137">
        <v>1</v>
      </c>
      <c r="K30" s="140" t="s">
        <v>103</v>
      </c>
      <c r="L30" s="130"/>
      <c r="M30" s="130"/>
      <c r="N30" s="131"/>
      <c r="O30" s="128"/>
      <c r="P30" s="135"/>
      <c r="Q30" s="128"/>
      <c r="R30" s="135"/>
      <c r="S30" s="128"/>
      <c r="T30" s="129"/>
      <c r="U30" s="45"/>
    </row>
    <row r="31" spans="1:40" x14ac:dyDescent="0.2">
      <c r="E31" s="65"/>
      <c r="F31" s="35"/>
      <c r="G31" s="40" t="s">
        <v>115</v>
      </c>
      <c r="H31" s="39">
        <v>2</v>
      </c>
      <c r="I31" s="46"/>
      <c r="J31" s="137">
        <v>4</v>
      </c>
      <c r="K31" s="140" t="s">
        <v>104</v>
      </c>
      <c r="L31" s="130"/>
      <c r="M31" s="130"/>
      <c r="N31" s="131"/>
      <c r="O31" s="128"/>
      <c r="P31" s="135"/>
      <c r="Q31" s="128"/>
      <c r="R31" s="135"/>
      <c r="S31" s="133"/>
      <c r="T31" s="134"/>
      <c r="U31" s="32"/>
    </row>
    <row r="32" spans="1:40" s="30" customFormat="1" x14ac:dyDescent="0.2">
      <c r="E32" s="65"/>
      <c r="F32" s="135"/>
      <c r="G32" s="40" t="s">
        <v>124</v>
      </c>
      <c r="H32" s="39">
        <v>1</v>
      </c>
      <c r="I32" s="46"/>
      <c r="J32" s="137">
        <v>3</v>
      </c>
      <c r="K32" s="140" t="s">
        <v>105</v>
      </c>
      <c r="L32" s="130"/>
      <c r="M32" s="130"/>
      <c r="N32" s="131"/>
      <c r="O32" s="128"/>
      <c r="P32" s="135"/>
      <c r="Q32" s="128"/>
      <c r="R32" s="135"/>
      <c r="S32" s="133"/>
      <c r="T32" s="134"/>
      <c r="U32" s="32"/>
      <c r="Y32" s="49"/>
    </row>
    <row r="33" spans="5:25" s="30" customFormat="1" x14ac:dyDescent="0.2">
      <c r="E33" s="65"/>
      <c r="F33" s="135"/>
      <c r="G33" s="40" t="s">
        <v>125</v>
      </c>
      <c r="H33" s="39">
        <v>1</v>
      </c>
      <c r="I33" s="46"/>
      <c r="J33" s="137">
        <v>2</v>
      </c>
      <c r="K33" s="140" t="s">
        <v>106</v>
      </c>
      <c r="L33" s="130"/>
      <c r="M33" s="130"/>
      <c r="N33" s="131"/>
      <c r="O33" s="128"/>
      <c r="P33" s="135"/>
      <c r="Q33" s="128"/>
      <c r="R33" s="135"/>
      <c r="S33" s="133"/>
      <c r="T33" s="134"/>
      <c r="U33" s="32"/>
      <c r="Y33" s="49"/>
    </row>
    <row r="34" spans="5:25" s="30" customFormat="1" x14ac:dyDescent="0.2">
      <c r="E34" s="65"/>
      <c r="F34" s="135"/>
      <c r="G34" s="132" t="s">
        <v>119</v>
      </c>
      <c r="H34" s="152">
        <f>COUNTIF(M5:M21,"1800")</f>
        <v>0</v>
      </c>
      <c r="I34" s="46"/>
      <c r="J34" s="137">
        <v>2</v>
      </c>
      <c r="K34" s="140" t="s">
        <v>107</v>
      </c>
      <c r="L34" s="130"/>
      <c r="M34" s="130"/>
      <c r="N34" s="131"/>
      <c r="O34" s="128"/>
      <c r="P34" s="135"/>
      <c r="Q34" s="128"/>
      <c r="R34" s="135"/>
      <c r="S34" s="128"/>
      <c r="T34" s="129"/>
      <c r="U34" s="32"/>
      <c r="Y34" s="49"/>
    </row>
    <row r="35" spans="5:25" s="30" customFormat="1" x14ac:dyDescent="0.2">
      <c r="E35" s="65"/>
      <c r="F35" s="135"/>
      <c r="G35" s="132" t="s">
        <v>118</v>
      </c>
      <c r="H35" s="152">
        <f>COUNTIF(K5:K21,"*1800")</f>
        <v>0</v>
      </c>
      <c r="I35" s="46"/>
      <c r="J35" s="137">
        <v>2</v>
      </c>
      <c r="K35" s="140" t="s">
        <v>117</v>
      </c>
      <c r="L35" s="130"/>
      <c r="M35" s="130"/>
      <c r="N35" s="131"/>
      <c r="O35" s="128"/>
      <c r="P35" s="135"/>
      <c r="Q35" s="128"/>
      <c r="R35" s="135"/>
      <c r="S35" s="128"/>
      <c r="T35" s="129"/>
      <c r="U35" s="32"/>
      <c r="Y35" s="49"/>
    </row>
    <row r="36" spans="5:25" x14ac:dyDescent="0.2">
      <c r="E36" s="65"/>
      <c r="F36" s="35"/>
      <c r="G36" s="40" t="s">
        <v>112</v>
      </c>
      <c r="H36" s="39">
        <v>2</v>
      </c>
      <c r="I36" s="46"/>
      <c r="J36" s="137">
        <v>0</v>
      </c>
      <c r="K36" s="140" t="s">
        <v>108</v>
      </c>
      <c r="L36" s="130"/>
      <c r="M36" s="130"/>
      <c r="N36" s="131"/>
      <c r="O36" s="128"/>
      <c r="P36" s="135"/>
      <c r="Q36" s="128"/>
      <c r="R36" s="135"/>
      <c r="S36" s="128"/>
      <c r="T36" s="129"/>
      <c r="U36" s="45"/>
    </row>
    <row r="37" spans="5:25" x14ac:dyDescent="0.2">
      <c r="E37" s="65"/>
      <c r="F37" s="35"/>
      <c r="G37" s="40" t="s">
        <v>113</v>
      </c>
      <c r="H37" s="39">
        <v>9</v>
      </c>
      <c r="I37" s="46"/>
      <c r="J37" s="137">
        <v>3</v>
      </c>
      <c r="K37" s="140" t="s">
        <v>109</v>
      </c>
      <c r="L37" s="130"/>
      <c r="M37" s="135"/>
      <c r="N37" s="131"/>
      <c r="O37" s="128"/>
      <c r="P37" s="135"/>
      <c r="Q37" s="128"/>
      <c r="R37" s="135"/>
      <c r="S37" s="128"/>
      <c r="T37" s="129"/>
      <c r="U37" s="45"/>
    </row>
    <row r="38" spans="5:25" s="30" customFormat="1" x14ac:dyDescent="0.2">
      <c r="E38" s="65"/>
      <c r="F38" s="35"/>
      <c r="G38" s="40" t="s">
        <v>116</v>
      </c>
      <c r="H38" s="39">
        <v>6</v>
      </c>
      <c r="I38" s="46"/>
      <c r="J38" s="137">
        <v>1</v>
      </c>
      <c r="K38" s="140" t="s">
        <v>110</v>
      </c>
      <c r="L38" s="130"/>
      <c r="M38" s="130"/>
      <c r="N38" s="131"/>
      <c r="O38" s="128"/>
      <c r="P38" s="135"/>
      <c r="Q38" s="128"/>
      <c r="R38" s="135"/>
      <c r="S38" s="128"/>
      <c r="T38" s="129"/>
      <c r="U38" s="45"/>
      <c r="Y38" s="49"/>
    </row>
    <row r="39" spans="5:25" ht="13.5" thickBot="1" x14ac:dyDescent="0.25">
      <c r="E39" s="65"/>
      <c r="F39" s="35"/>
      <c r="G39" s="40" t="s">
        <v>96</v>
      </c>
      <c r="H39" s="39">
        <v>5</v>
      </c>
      <c r="I39" s="46"/>
      <c r="J39" s="153">
        <v>2</v>
      </c>
      <c r="K39" s="164" t="s">
        <v>111</v>
      </c>
      <c r="L39" s="154"/>
      <c r="M39" s="154"/>
      <c r="N39" s="155"/>
      <c r="O39" s="156"/>
      <c r="P39" s="157"/>
      <c r="Q39" s="156"/>
      <c r="R39" s="157"/>
      <c r="S39" s="156"/>
      <c r="T39" s="165"/>
      <c r="U39" s="45"/>
    </row>
    <row r="40" spans="5:25" x14ac:dyDescent="0.2">
      <c r="E40" s="65"/>
      <c r="F40" s="35"/>
      <c r="G40" s="40" t="s">
        <v>97</v>
      </c>
      <c r="H40" s="39">
        <v>7</v>
      </c>
      <c r="I40" s="46"/>
      <c r="J40" s="160"/>
      <c r="K40" s="162"/>
      <c r="L40" s="158"/>
      <c r="M40" s="158"/>
      <c r="N40" s="159"/>
      <c r="O40" s="160"/>
      <c r="P40" s="161"/>
      <c r="Q40" s="160"/>
      <c r="R40" s="161"/>
      <c r="S40" s="160"/>
      <c r="T40" s="160"/>
      <c r="U40" s="45"/>
    </row>
    <row r="41" spans="5:25" x14ac:dyDescent="0.2">
      <c r="E41" s="65"/>
      <c r="F41" s="35"/>
      <c r="G41" s="40" t="s">
        <v>98</v>
      </c>
      <c r="H41" s="39">
        <v>4</v>
      </c>
      <c r="I41" s="46"/>
      <c r="J41" s="45"/>
      <c r="K41" s="163"/>
      <c r="L41" s="3"/>
      <c r="M41" s="3"/>
      <c r="N41" s="36"/>
      <c r="O41" s="45"/>
      <c r="P41" s="4"/>
      <c r="Q41" s="45"/>
      <c r="R41" s="4"/>
      <c r="S41" s="45"/>
      <c r="T41" s="45"/>
      <c r="U41" s="45"/>
    </row>
    <row r="42" spans="5:25" x14ac:dyDescent="0.2">
      <c r="E42" s="65"/>
      <c r="F42" s="35"/>
      <c r="G42" s="40" t="s">
        <v>99</v>
      </c>
      <c r="H42" s="39">
        <v>3</v>
      </c>
      <c r="I42" s="46"/>
      <c r="J42" s="45"/>
      <c r="K42" s="163"/>
      <c r="L42" s="3"/>
      <c r="M42" s="3"/>
      <c r="N42" s="36"/>
      <c r="O42" s="45"/>
      <c r="P42" s="4"/>
      <c r="Q42" s="45"/>
      <c r="R42" s="4"/>
      <c r="S42" s="45"/>
      <c r="T42" s="45"/>
      <c r="U42" s="45"/>
    </row>
    <row r="43" spans="5:25" x14ac:dyDescent="0.2">
      <c r="E43" s="65"/>
      <c r="F43" s="35"/>
      <c r="G43" s="40" t="s">
        <v>100</v>
      </c>
      <c r="H43" s="39">
        <v>4</v>
      </c>
      <c r="I43" s="46"/>
      <c r="J43" s="45"/>
      <c r="K43" s="163"/>
      <c r="L43" s="3"/>
      <c r="M43" s="3"/>
      <c r="N43" s="36"/>
      <c r="O43" s="45"/>
      <c r="P43" s="4"/>
      <c r="Q43" s="45"/>
      <c r="R43" s="4"/>
      <c r="S43" s="45"/>
      <c r="T43" s="45"/>
      <c r="U43" s="45"/>
    </row>
    <row r="44" spans="5:25" x14ac:dyDescent="0.2">
      <c r="E44" s="65"/>
      <c r="F44" s="35"/>
      <c r="G44" s="40" t="s">
        <v>101</v>
      </c>
      <c r="H44" s="39">
        <v>2</v>
      </c>
      <c r="I44" s="29"/>
      <c r="J44" s="50"/>
      <c r="K44" s="31"/>
      <c r="L44" s="31"/>
      <c r="M44" s="31"/>
      <c r="N44" s="34"/>
      <c r="O44" s="38"/>
      <c r="P44" s="34"/>
      <c r="Q44" s="31"/>
      <c r="R44" s="30"/>
      <c r="S44" s="30"/>
    </row>
    <row r="45" spans="5:25" ht="13.5" thickBot="1" x14ac:dyDescent="0.25">
      <c r="E45" s="65"/>
      <c r="F45" s="37"/>
      <c r="G45" s="41" t="s">
        <v>102</v>
      </c>
      <c r="H45" s="43">
        <v>2</v>
      </c>
      <c r="I45" s="29"/>
      <c r="J45" s="50"/>
      <c r="K45" s="31"/>
      <c r="L45" s="31"/>
      <c r="M45" s="31"/>
      <c r="N45" s="34"/>
      <c r="O45" s="38"/>
      <c r="P45" s="34"/>
      <c r="Q45" s="31"/>
      <c r="R45" s="30"/>
      <c r="S45" s="30"/>
    </row>
    <row r="48" spans="5:25" x14ac:dyDescent="0.2">
      <c r="E48" s="67"/>
      <c r="F48" s="27" t="s">
        <v>21</v>
      </c>
    </row>
    <row r="49" spans="6:6" x14ac:dyDescent="0.2">
      <c r="F49" s="17" t="s">
        <v>120</v>
      </c>
    </row>
    <row r="50" spans="6:6" x14ac:dyDescent="0.2">
      <c r="F50" s="17" t="s">
        <v>121</v>
      </c>
    </row>
    <row r="51" spans="6:6" x14ac:dyDescent="0.2">
      <c r="F51" s="18" t="s">
        <v>122</v>
      </c>
    </row>
    <row r="52" spans="6:6" x14ac:dyDescent="0.2">
      <c r="F52" s="17" t="s">
        <v>123</v>
      </c>
    </row>
    <row r="53" spans="6:6" x14ac:dyDescent="0.2">
      <c r="F53" s="7" t="s">
        <v>133</v>
      </c>
    </row>
    <row r="54" spans="6:6" x14ac:dyDescent="0.2">
      <c r="F54" s="7" t="s">
        <v>143</v>
      </c>
    </row>
    <row r="55" spans="6:6" x14ac:dyDescent="0.2">
      <c r="F55" s="7" t="s">
        <v>137</v>
      </c>
    </row>
  </sheetData>
  <autoFilter ref="A4:Z22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2017-12-12T21:43:22Z</dcterms:modified>
</cp:coreProperties>
</file>