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handa Busby\Documents\Documents ANG-A\Forms\"/>
    </mc:Choice>
  </mc:AlternateContent>
  <bookViews>
    <workbookView xWindow="120" yWindow="45" windowWidth="15180" windowHeight="8580"/>
  </bookViews>
  <sheets>
    <sheet name="TEMP DUTY TRAVEL" sheetId="1" r:id="rId1"/>
    <sheet name="LOCAL TRAVEL" sheetId="2" r:id="rId2"/>
    <sheet name="ODCs" sheetId="3" r:id="rId3"/>
  </sheets>
  <calcPr calcId="162913"/>
</workbook>
</file>

<file path=xl/calcChain.xml><?xml version="1.0" encoding="utf-8"?>
<calcChain xmlns="http://schemas.openxmlformats.org/spreadsheetml/2006/main">
  <c r="L29" i="3" l="1"/>
  <c r="K28" i="1"/>
  <c r="E29" i="1"/>
  <c r="K29" i="1" s="1"/>
  <c r="L32" i="1" s="1"/>
  <c r="K16" i="2"/>
  <c r="L21" i="2"/>
  <c r="L25" i="2"/>
  <c r="K17" i="2"/>
  <c r="K18" i="2"/>
  <c r="E55" i="1"/>
  <c r="L55" i="1"/>
  <c r="L61" i="1" s="1"/>
  <c r="L67" i="1"/>
  <c r="E56" i="1"/>
  <c r="L56" i="1"/>
  <c r="K37" i="1"/>
  <c r="L39" i="1" s="1"/>
  <c r="L47" i="1"/>
  <c r="L41" i="1" l="1"/>
  <c r="L49" i="1" s="1"/>
  <c r="L71" i="1" s="1"/>
</calcChain>
</file>

<file path=xl/sharedStrings.xml><?xml version="1.0" encoding="utf-8"?>
<sst xmlns="http://schemas.openxmlformats.org/spreadsheetml/2006/main" count="134" uniqueCount="94">
  <si>
    <t>AIR FARE</t>
  </si>
  <si>
    <t>Departing City</t>
  </si>
  <si>
    <t>Estimated Total Air Fare - Round Trip Total</t>
  </si>
  <si>
    <t>GROUND TRANSPORTATION</t>
  </si>
  <si>
    <t>Transportation To/From Point of Origin (From Residence or Official Duty Station to Common Carrier)</t>
  </si>
  <si>
    <t>Miles round trip</t>
  </si>
  <si>
    <t>@</t>
  </si>
  <si>
    <t>per mile</t>
  </si>
  <si>
    <t>per day</t>
  </si>
  <si>
    <t>NOTE:  The FTR limits the amount of mileage and parking to the amount of cost of a taxi fare to/from the airport)</t>
  </si>
  <si>
    <t>Estimated Cost</t>
  </si>
  <si>
    <t>Transportation To/From Point of Destination (To/From Temporary Duty Station)</t>
  </si>
  <si>
    <t>Number of days</t>
  </si>
  <si>
    <t>Estimated Total Ground Transportation Cost</t>
  </si>
  <si>
    <t>OTHER TRANSPORTATION</t>
  </si>
  <si>
    <t>Total Estimated Transportation Cost</t>
  </si>
  <si>
    <t>PER DIEM COSTS</t>
  </si>
  <si>
    <t>Total Estimated PER DIEM Cost</t>
  </si>
  <si>
    <t>Total Estimated MISC Cost</t>
  </si>
  <si>
    <t>MAXIMUM REIMBURSABLE AMOUNT</t>
  </si>
  <si>
    <t>Destination City</t>
  </si>
  <si>
    <t>MISC. EXPENSES</t>
  </si>
  <si>
    <t>Travel Reviewed by:</t>
  </si>
  <si>
    <t>Travel Approved by:</t>
  </si>
  <si>
    <t>If using a rental vehicle at destination</t>
  </si>
  <si>
    <t>Other modes of other authorized travel (rail, shuttle, commuter plane, etc.)</t>
  </si>
  <si>
    <t>General Expenses (lodging taxes, extra airline fees, etc.)</t>
  </si>
  <si>
    <t>TOR POC:</t>
  </si>
  <si>
    <t>COTR POC:</t>
  </si>
  <si>
    <t>Date:</t>
  </si>
  <si>
    <t>Approve by entering initials:</t>
  </si>
  <si>
    <t>If using a POV enter the estimated miles</t>
  </si>
  <si>
    <t>Maximum days of Meals &amp; Incidental Expenses</t>
  </si>
  <si>
    <t>Maximum days of Lodging (commercial rate)</t>
  </si>
  <si>
    <t>If using a taxi (round trip) enter the total estimated cost</t>
  </si>
  <si>
    <t>Company</t>
  </si>
  <si>
    <t>Name</t>
  </si>
  <si>
    <t>Task Order</t>
  </si>
  <si>
    <t>TORP</t>
  </si>
  <si>
    <t>Trip Purpose</t>
  </si>
  <si>
    <r>
      <t>If there are multiple legs on the trip, enter the additional cities here:</t>
    </r>
    <r>
      <rPr>
        <sz val="10"/>
        <color indexed="12"/>
        <rFont val="Arial"/>
        <family val="2"/>
      </rPr>
      <t xml:space="preserve"> </t>
    </r>
  </si>
  <si>
    <t>Total local mileage</t>
  </si>
  <si>
    <t>Total Estimated Trip Cost</t>
  </si>
  <si>
    <t xml:space="preserve">Total Estimated Cost </t>
  </si>
  <si>
    <t>Total parking costs</t>
  </si>
  <si>
    <t>Total toll and/or ferry costs</t>
  </si>
  <si>
    <r>
      <t>If using a taxi, rail, bus, or other mass transit enter the total estimated cost (</t>
    </r>
    <r>
      <rPr>
        <b/>
        <sz val="10"/>
        <color indexed="10"/>
        <rFont val="Arial"/>
        <family val="2"/>
      </rPr>
      <t>include parking fee at the site if necessary</t>
    </r>
    <r>
      <rPr>
        <b/>
        <sz val="10"/>
        <rFont val="Arial"/>
        <family val="2"/>
      </rPr>
      <t>)</t>
    </r>
  </si>
  <si>
    <t>LOCAL TRANSPORTATION</t>
  </si>
  <si>
    <t>If using a POV enter the following estimates</t>
  </si>
  <si>
    <t>http://www.gsa.gov/portal/category/21287</t>
  </si>
  <si>
    <t>http://www.gsa.gov/portal/content/100715</t>
  </si>
  <si>
    <t>Rate lookup link =&gt;</t>
  </si>
  <si>
    <t>http://apps.fas.gsa.gov/citypairs/search/index.cfm?ft</t>
  </si>
  <si>
    <t>GSA City Pair lookup link =&gt;</t>
  </si>
  <si>
    <t>Travel Start Date</t>
  </si>
  <si>
    <t>Travel End Date</t>
  </si>
  <si>
    <t>http://aoprals.state.gov/web920/per_diem.asp</t>
  </si>
  <si>
    <t>International lookup link ===&gt;</t>
  </si>
  <si>
    <t>Domestic lookup link ======&gt;</t>
  </si>
  <si>
    <t>COTR AUTHORIZATION FOR TEMPORARY DUTY TRAVEL</t>
  </si>
  <si>
    <t>COTR AUTHORIZATION FOR LOCAL TRAVEL</t>
  </si>
  <si>
    <t>Group Travel</t>
  </si>
  <si>
    <t>OR</t>
  </si>
  <si>
    <t>Enter Number of Travelers</t>
  </si>
  <si>
    <t>Individual Name</t>
  </si>
  <si>
    <t xml:space="preserve"> * Trip Departure Date *</t>
  </si>
  <si>
    <t xml:space="preserve"> * Trip Return Date *</t>
  </si>
  <si>
    <t>Person</t>
  </si>
  <si>
    <r>
      <t>Please justify the daily lodging amount if it exceeds the daily FTR seasonal rate for locality (or INTL rate):</t>
    </r>
    <r>
      <rPr>
        <sz val="10"/>
        <color indexed="10"/>
        <rFont val="Arial"/>
        <family val="2"/>
      </rPr>
      <t xml:space="preserve">  </t>
    </r>
  </si>
  <si>
    <t>List of Names</t>
  </si>
  <si>
    <t>Max parking allowance</t>
  </si>
  <si>
    <t>rate</t>
  </si>
  <si>
    <t>MI&amp;E and Lodging are automatic calculations - (first and last day are accounted for at 75%)</t>
  </si>
  <si>
    <t>Travel Requested for:</t>
  </si>
  <si>
    <t>Description</t>
  </si>
  <si>
    <t>Justification</t>
  </si>
  <si>
    <t>COTR AUTHORIZATION FOR OTHER DIRECT COSTS</t>
  </si>
  <si>
    <t>CATEGORY OF OTHER DIRECT COST</t>
  </si>
  <si>
    <t>Equipment</t>
  </si>
  <si>
    <t>Materials</t>
  </si>
  <si>
    <t>Hardware (must be in TO)</t>
  </si>
  <si>
    <t>Printing &amp; Copying</t>
  </si>
  <si>
    <t>Professional Fees &amp;/or Event Costs</t>
  </si>
  <si>
    <t>Only costs expended in support of specific approved and issued Task Orders are allowable; materials, equipment, software, and services</t>
  </si>
  <si>
    <t>Application Licenses</t>
  </si>
  <si>
    <t>Requested by:</t>
  </si>
  <si>
    <t>Approved by:</t>
  </si>
  <si>
    <t xml:space="preserve">TORP  </t>
  </si>
  <si>
    <t xml:space="preserve">ODC Request for  </t>
  </si>
  <si>
    <t xml:space="preserve">Total Estimated ODC Costs </t>
  </si>
  <si>
    <t>Other Cost</t>
  </si>
  <si>
    <t>ESTIMATED COST</t>
  </si>
  <si>
    <t>Software (must be in TO)</t>
  </si>
  <si>
    <t>VENDOR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</si>
</sst>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9" formatCode="mm/dd/yy;@"/>
  </numFmts>
  <fonts count="21" x14ac:knownFonts="1">
    <font>
      <sz val="10"/>
      <name val="Arial"/>
    </font>
    <font>
      <sz val="10"/>
      <name val="Arial"/>
    </font>
    <font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2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1"/>
      <color indexed="12"/>
      <name val="Calibri"/>
      <family val="2"/>
    </font>
    <font>
      <sz val="10"/>
      <color indexed="10"/>
      <name val="Arial"/>
      <family val="2"/>
    </font>
    <font>
      <b/>
      <u val="singleAccounting"/>
      <sz val="11"/>
      <color indexed="8"/>
      <name val="Calibri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1"/>
      <name val="Calibri"/>
      <family val="2"/>
    </font>
    <font>
      <b/>
      <sz val="2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Calibri"/>
      <family val="2"/>
    </font>
    <font>
      <b/>
      <sz val="10"/>
      <color indexed="8"/>
      <name val="Arial"/>
      <family val="2"/>
    </font>
    <font>
      <b/>
      <sz val="11"/>
      <color indexed="4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226">
    <xf numFmtId="0" fontId="0" fillId="0" borderId="0" xfId="0"/>
    <xf numFmtId="44" fontId="0" fillId="0" borderId="0" xfId="0" applyNumberFormat="1"/>
    <xf numFmtId="0" fontId="3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Protection="1">
      <protection hidden="1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9" fillId="3" borderId="0" xfId="0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Protection="1">
      <protection hidden="1"/>
    </xf>
    <xf numFmtId="44" fontId="0" fillId="3" borderId="0" xfId="0" applyNumberFormat="1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6" fillId="3" borderId="5" xfId="0" applyFont="1" applyFill="1" applyBorder="1" applyProtection="1">
      <protection locked="0"/>
    </xf>
    <xf numFmtId="44" fontId="3" fillId="3" borderId="8" xfId="0" applyNumberFormat="1" applyFont="1" applyFill="1" applyBorder="1" applyProtection="1">
      <protection hidden="1"/>
    </xf>
    <xf numFmtId="0" fontId="0" fillId="3" borderId="8" xfId="0" applyFill="1" applyBorder="1" applyProtection="1">
      <protection locked="0"/>
    </xf>
    <xf numFmtId="44" fontId="4" fillId="0" borderId="9" xfId="1" applyFont="1" applyBorder="1" applyProtection="1">
      <protection locked="0"/>
    </xf>
    <xf numFmtId="44" fontId="3" fillId="3" borderId="8" xfId="1" applyNumberFormat="1" applyFont="1" applyFill="1" applyBorder="1" applyProtection="1">
      <protection hidden="1"/>
    </xf>
    <xf numFmtId="0" fontId="3" fillId="3" borderId="0" xfId="0" applyFont="1" applyFill="1" applyBorder="1" applyProtection="1">
      <protection locked="0"/>
    </xf>
    <xf numFmtId="44" fontId="3" fillId="3" borderId="0" xfId="0" applyNumberFormat="1" applyFont="1" applyFill="1" applyBorder="1" applyProtection="1">
      <protection locked="0"/>
    </xf>
    <xf numFmtId="44" fontId="11" fillId="3" borderId="3" xfId="0" applyNumberFormat="1" applyFont="1" applyFill="1" applyBorder="1" applyAlignment="1" applyProtection="1">
      <alignment horizontal="center" vertical="center"/>
      <protection hidden="1"/>
    </xf>
    <xf numFmtId="0" fontId="0" fillId="3" borderId="8" xfId="0" applyFill="1" applyBorder="1" applyProtection="1">
      <protection hidden="1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44" fontId="11" fillId="3" borderId="3" xfId="0" applyNumberFormat="1" applyFont="1" applyFill="1" applyBorder="1" applyAlignment="1" applyProtection="1">
      <alignment vertical="center"/>
      <protection hidden="1"/>
    </xf>
    <xf numFmtId="0" fontId="6" fillId="3" borderId="0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6" fillId="3" borderId="0" xfId="0" applyFont="1" applyFill="1" applyBorder="1" applyAlignment="1" applyProtection="1">
      <alignment horizontal="center"/>
      <protection locked="0"/>
    </xf>
    <xf numFmtId="44" fontId="12" fillId="3" borderId="0" xfId="0" applyNumberFormat="1" applyFont="1" applyFill="1" applyBorder="1" applyProtection="1">
      <protection hidden="1"/>
    </xf>
    <xf numFmtId="0" fontId="6" fillId="3" borderId="5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Border="1" applyAlignment="1" applyProtection="1">
      <alignment vertical="top" wrapText="1"/>
      <protection locked="0"/>
    </xf>
    <xf numFmtId="0" fontId="13" fillId="3" borderId="0" xfId="0" applyFont="1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44" fontId="14" fillId="3" borderId="8" xfId="1" applyFont="1" applyFill="1" applyBorder="1" applyProtection="1"/>
    <xf numFmtId="14" fontId="4" fillId="0" borderId="9" xfId="0" applyNumberFormat="1" applyFont="1" applyBorder="1" applyAlignment="1" applyProtection="1">
      <alignment horizontal="center"/>
      <protection locked="0"/>
    </xf>
    <xf numFmtId="44" fontId="4" fillId="0" borderId="9" xfId="1" applyFont="1" applyFill="1" applyBorder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44" fontId="4" fillId="4" borderId="9" xfId="1" applyFont="1" applyFill="1" applyBorder="1" applyProtection="1">
      <protection locked="0"/>
    </xf>
    <xf numFmtId="14" fontId="13" fillId="0" borderId="9" xfId="0" applyNumberFormat="1" applyFont="1" applyBorder="1" applyAlignment="1" applyProtection="1">
      <alignment horizontal="center" vertical="center"/>
      <protection locked="0"/>
    </xf>
    <xf numFmtId="0" fontId="13" fillId="4" borderId="9" xfId="0" applyFont="1" applyFill="1" applyBorder="1" applyAlignment="1" applyProtection="1">
      <alignment horizontal="center" vertical="center"/>
      <protection locked="0"/>
    </xf>
    <xf numFmtId="44" fontId="14" fillId="3" borderId="8" xfId="1" applyFont="1" applyFill="1" applyBorder="1" applyAlignment="1" applyProtection="1">
      <alignment horizontal="center"/>
      <protection hidden="1"/>
    </xf>
    <xf numFmtId="0" fontId="0" fillId="3" borderId="6" xfId="0" applyFill="1" applyBorder="1" applyProtection="1">
      <protection hidden="1"/>
    </xf>
    <xf numFmtId="0" fontId="3" fillId="2" borderId="1" xfId="0" applyFont="1" applyFill="1" applyBorder="1" applyProtection="1">
      <protection hidden="1"/>
    </xf>
    <xf numFmtId="0" fontId="0" fillId="3" borderId="5" xfId="0" applyFill="1" applyBorder="1" applyProtection="1">
      <protection hidden="1"/>
    </xf>
    <xf numFmtId="44" fontId="18" fillId="3" borderId="0" xfId="1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 vertical="center"/>
      <protection hidden="1"/>
    </xf>
    <xf numFmtId="0" fontId="6" fillId="3" borderId="5" xfId="0" applyFont="1" applyFill="1" applyBorder="1" applyProtection="1"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0" fontId="3" fillId="3" borderId="5" xfId="0" applyFont="1" applyFill="1" applyBorder="1" applyProtection="1">
      <protection hidden="1"/>
    </xf>
    <xf numFmtId="0" fontId="6" fillId="3" borderId="0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3" borderId="2" xfId="0" applyFont="1" applyFill="1" applyBorder="1" applyAlignment="1" applyProtection="1">
      <alignment vertical="center"/>
      <protection hidden="1"/>
    </xf>
    <xf numFmtId="0" fontId="0" fillId="3" borderId="11" xfId="0" applyFill="1" applyBorder="1" applyProtection="1">
      <protection hidden="1"/>
    </xf>
    <xf numFmtId="0" fontId="6" fillId="3" borderId="0" xfId="0" applyFont="1" applyFill="1" applyBorder="1" applyAlignment="1" applyProtection="1">
      <alignment horizontal="left"/>
      <protection hidden="1"/>
    </xf>
    <xf numFmtId="0" fontId="3" fillId="2" borderId="6" xfId="0" applyFont="1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3" fillId="3" borderId="12" xfId="0" applyFont="1" applyFill="1" applyBorder="1" applyAlignment="1" applyProtection="1">
      <protection hidden="1"/>
    </xf>
    <xf numFmtId="0" fontId="3" fillId="3" borderId="11" xfId="0" applyFont="1" applyFill="1" applyBorder="1" applyAlignment="1" applyProtection="1">
      <protection hidden="1"/>
    </xf>
    <xf numFmtId="0" fontId="3" fillId="3" borderId="6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6" fillId="3" borderId="5" xfId="0" applyFont="1" applyFill="1" applyBorder="1" applyAlignment="1" applyProtection="1">
      <alignment vertical="top" wrapText="1"/>
      <protection hidden="1"/>
    </xf>
    <xf numFmtId="0" fontId="6" fillId="3" borderId="0" xfId="0" applyFont="1" applyFill="1" applyBorder="1" applyAlignment="1" applyProtection="1">
      <alignment vertical="top" wrapText="1"/>
      <protection hidden="1"/>
    </xf>
    <xf numFmtId="0" fontId="7" fillId="3" borderId="0" xfId="0" applyFont="1" applyFill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vertical="center"/>
      <protection hidden="1"/>
    </xf>
    <xf numFmtId="0" fontId="0" fillId="2" borderId="1" xfId="0" applyFill="1" applyBorder="1" applyProtection="1">
      <protection hidden="1"/>
    </xf>
    <xf numFmtId="0" fontId="0" fillId="3" borderId="12" xfId="0" applyFill="1" applyBorder="1" applyProtection="1">
      <protection hidden="1"/>
    </xf>
    <xf numFmtId="0" fontId="0" fillId="3" borderId="11" xfId="0" applyFill="1" applyBorder="1" applyAlignment="1" applyProtection="1">
      <protection hidden="1"/>
    </xf>
    <xf numFmtId="0" fontId="17" fillId="3" borderId="0" xfId="2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alignment horizontal="right" vertical="center"/>
      <protection hidden="1"/>
    </xf>
    <xf numFmtId="0" fontId="6" fillId="3" borderId="0" xfId="0" applyFont="1" applyFill="1" applyBorder="1" applyAlignment="1" applyProtection="1">
      <protection hidden="1"/>
    </xf>
    <xf numFmtId="0" fontId="17" fillId="3" borderId="0" xfId="2" applyFill="1" applyBorder="1" applyAlignment="1" applyProtection="1">
      <protection locked="0"/>
    </xf>
    <xf numFmtId="44" fontId="3" fillId="3" borderId="8" xfId="1" applyNumberFormat="1" applyFont="1" applyFill="1" applyBorder="1" applyProtection="1"/>
    <xf numFmtId="0" fontId="0" fillId="3" borderId="5" xfId="0" applyFill="1" applyBorder="1" applyAlignment="1" applyProtection="1">
      <alignment horizontal="left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14" fontId="4" fillId="3" borderId="5" xfId="0" applyNumberFormat="1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Border="1" applyAlignment="1" applyProtection="1">
      <alignment horizontal="right" vertical="center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left" vertical="center"/>
      <protection hidden="1"/>
    </xf>
    <xf numFmtId="0" fontId="0" fillId="3" borderId="0" xfId="0" applyFont="1" applyFill="1" applyBorder="1" applyAlignment="1" applyProtection="1">
      <alignment horizontal="right"/>
      <protection locked="0"/>
    </xf>
    <xf numFmtId="0" fontId="6" fillId="3" borderId="5" xfId="0" applyFont="1" applyFill="1" applyBorder="1" applyAlignment="1" applyProtection="1">
      <alignment horizontal="left" vertical="center"/>
      <protection hidden="1"/>
    </xf>
    <xf numFmtId="0" fontId="6" fillId="3" borderId="5" xfId="0" applyFont="1" applyFill="1" applyBorder="1" applyAlignment="1" applyProtection="1">
      <protection hidden="1"/>
    </xf>
    <xf numFmtId="0" fontId="17" fillId="3" borderId="0" xfId="2" applyFont="1" applyFill="1" applyBorder="1" applyAlignment="1" applyProtection="1">
      <protection hidden="1"/>
    </xf>
    <xf numFmtId="0" fontId="0" fillId="3" borderId="0" xfId="0" applyFill="1" applyBorder="1" applyAlignment="1" applyProtection="1">
      <protection hidden="1"/>
    </xf>
    <xf numFmtId="0" fontId="0" fillId="3" borderId="0" xfId="0" applyFill="1" applyBorder="1" applyAlignment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19" fillId="3" borderId="5" xfId="0" applyFont="1" applyFill="1" applyBorder="1" applyAlignment="1" applyProtection="1">
      <alignment horizontal="left" vertical="center"/>
      <protection hidden="1"/>
    </xf>
    <xf numFmtId="1" fontId="20" fillId="3" borderId="0" xfId="0" applyNumberFormat="1" applyFont="1" applyFill="1" applyBorder="1" applyAlignment="1" applyProtection="1">
      <alignment horizontal="center"/>
    </xf>
    <xf numFmtId="1" fontId="20" fillId="3" borderId="0" xfId="0" applyNumberFormat="1" applyFont="1" applyFill="1" applyBorder="1" applyAlignment="1" applyProtection="1">
      <alignment horizontal="center"/>
      <protection hidden="1"/>
    </xf>
    <xf numFmtId="0" fontId="20" fillId="3" borderId="0" xfId="0" applyFont="1" applyFill="1" applyBorder="1" applyAlignment="1" applyProtection="1">
      <alignment horizontal="center"/>
      <protection hidden="1"/>
    </xf>
    <xf numFmtId="0" fontId="18" fillId="3" borderId="0" xfId="0" applyFont="1" applyFill="1" applyBorder="1" applyAlignment="1" applyProtection="1">
      <alignment horizontal="center" vertical="center"/>
      <protection locked="0"/>
    </xf>
    <xf numFmtId="49" fontId="13" fillId="0" borderId="9" xfId="0" applyNumberFormat="1" applyFont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 applyProtection="1">
      <alignment horizontal="left" vertical="center" wrapText="1"/>
      <protection locked="0"/>
    </xf>
    <xf numFmtId="0" fontId="18" fillId="3" borderId="7" xfId="0" applyFont="1" applyFill="1" applyBorder="1" applyAlignment="1" applyProtection="1">
      <alignment horizontal="left" vertical="center" wrapText="1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/>
      <protection hidden="1"/>
    </xf>
    <xf numFmtId="0" fontId="15" fillId="3" borderId="2" xfId="0" applyFont="1" applyFill="1" applyBorder="1" applyAlignment="1" applyProtection="1">
      <alignment horizontal="center"/>
      <protection hidden="1"/>
    </xf>
    <xf numFmtId="0" fontId="15" fillId="3" borderId="11" xfId="0" applyFont="1" applyFill="1" applyBorder="1" applyAlignment="1" applyProtection="1">
      <alignment horizontal="center"/>
      <protection hidden="1"/>
    </xf>
    <xf numFmtId="0" fontId="15" fillId="3" borderId="3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Alignment="1" applyProtection="1">
      <alignment wrapText="1"/>
      <protection hidden="1"/>
    </xf>
    <xf numFmtId="49" fontId="13" fillId="3" borderId="0" xfId="0" applyNumberFormat="1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13" fillId="3" borderId="4" xfId="0" applyFont="1" applyFill="1" applyBorder="1" applyAlignment="1" applyProtection="1">
      <alignment vertical="top" wrapText="1"/>
      <protection locked="0"/>
    </xf>
    <xf numFmtId="0" fontId="13" fillId="3" borderId="8" xfId="0" applyFont="1" applyFill="1" applyBorder="1" applyAlignment="1" applyProtection="1">
      <alignment vertical="top" wrapText="1"/>
      <protection locked="0"/>
    </xf>
    <xf numFmtId="0" fontId="6" fillId="3" borderId="13" xfId="0" applyFont="1" applyFill="1" applyBorder="1" applyAlignment="1" applyProtection="1">
      <alignment horizontal="left" vertical="center"/>
      <protection hidden="1"/>
    </xf>
    <xf numFmtId="0" fontId="3" fillId="3" borderId="0" xfId="0" applyFont="1" applyFill="1" applyBorder="1" applyAlignment="1" applyProtection="1">
      <alignment horizontal="left"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vertical="center"/>
      <protection locked="0" hidden="1"/>
    </xf>
    <xf numFmtId="0" fontId="3" fillId="3" borderId="0" xfId="0" applyFont="1" applyFill="1" applyBorder="1" applyAlignment="1" applyProtection="1">
      <alignment horizontal="right" vertical="center"/>
      <protection locked="0"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right"/>
      <protection hidden="1"/>
    </xf>
    <xf numFmtId="0" fontId="0" fillId="3" borderId="0" xfId="0" applyFont="1" applyFill="1" applyBorder="1" applyAlignment="1" applyProtection="1">
      <alignment horizontal="right"/>
      <protection hidden="1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/>
    <xf numFmtId="0" fontId="15" fillId="3" borderId="10" xfId="0" applyFont="1" applyFill="1" applyBorder="1" applyAlignment="1" applyProtection="1">
      <alignment horizontal="center"/>
      <protection hidden="1"/>
    </xf>
    <xf numFmtId="0" fontId="3" fillId="3" borderId="5" xfId="0" applyFont="1" applyFill="1" applyBorder="1" applyAlignment="1" applyProtection="1">
      <alignment horizontal="left" vertical="center"/>
      <protection hidden="1"/>
    </xf>
    <xf numFmtId="0" fontId="6" fillId="3" borderId="0" xfId="0" applyFont="1" applyFill="1" applyBorder="1" applyAlignment="1" applyProtection="1">
      <alignment vertical="center"/>
      <protection hidden="1"/>
    </xf>
    <xf numFmtId="0" fontId="19" fillId="3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44" fontId="14" fillId="3" borderId="7" xfId="1" applyFont="1" applyFill="1" applyBorder="1" applyAlignment="1" applyProtection="1">
      <alignment horizontal="center"/>
      <protection hidden="1"/>
    </xf>
    <xf numFmtId="0" fontId="19" fillId="3" borderId="5" xfId="0" applyFont="1" applyFill="1" applyBorder="1" applyAlignment="1" applyProtection="1">
      <alignment horizontal="center" vertical="center"/>
      <protection hidden="1"/>
    </xf>
    <xf numFmtId="0" fontId="19" fillId="3" borderId="7" xfId="0" applyFont="1" applyFill="1" applyBorder="1" applyAlignment="1" applyProtection="1">
      <alignment horizontal="center" vertical="center"/>
      <protection hidden="1"/>
    </xf>
    <xf numFmtId="169" fontId="14" fillId="3" borderId="0" xfId="0" applyNumberFormat="1" applyFont="1" applyFill="1" applyBorder="1" applyAlignment="1" applyProtection="1">
      <alignment horizontal="left" vertical="center"/>
      <protection locked="0"/>
    </xf>
    <xf numFmtId="169" fontId="4" fillId="3" borderId="0" xfId="0" applyNumberFormat="1" applyFont="1" applyFill="1" applyBorder="1" applyAlignment="1" applyProtection="1">
      <alignment horizontal="left" vertical="center"/>
      <protection locked="0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13" fillId="3" borderId="7" xfId="0" applyFont="1" applyFill="1" applyBorder="1" applyAlignment="1" applyProtection="1">
      <alignment vertical="top" wrapText="1"/>
      <protection locked="0"/>
    </xf>
    <xf numFmtId="44" fontId="18" fillId="3" borderId="0" xfId="1" applyFont="1" applyFill="1" applyBorder="1" applyAlignment="1" applyProtection="1">
      <alignment vertical="center"/>
      <protection locked="0"/>
    </xf>
    <xf numFmtId="44" fontId="4" fillId="5" borderId="9" xfId="1" applyFont="1" applyFill="1" applyBorder="1" applyAlignment="1" applyProtection="1">
      <alignment vertical="center"/>
      <protection locked="0"/>
    </xf>
    <xf numFmtId="0" fontId="13" fillId="0" borderId="13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15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4" borderId="12" xfId="0" applyFont="1" applyFill="1" applyBorder="1" applyAlignment="1" applyProtection="1">
      <alignment horizontal="left" vertical="top" wrapText="1"/>
      <protection locked="0"/>
    </xf>
    <xf numFmtId="0" fontId="13" fillId="4" borderId="11" xfId="0" applyFont="1" applyFill="1" applyBorder="1" applyAlignment="1" applyProtection="1">
      <alignment horizontal="left" vertical="top" wrapText="1"/>
      <protection locked="0"/>
    </xf>
    <xf numFmtId="0" fontId="13" fillId="4" borderId="10" xfId="0" applyFont="1" applyFill="1" applyBorder="1" applyAlignment="1" applyProtection="1">
      <alignment horizontal="left" vertical="top" wrapText="1"/>
      <protection locked="0"/>
    </xf>
    <xf numFmtId="0" fontId="13" fillId="4" borderId="6" xfId="0" applyFont="1" applyFill="1" applyBorder="1" applyAlignment="1" applyProtection="1">
      <alignment horizontal="left" vertical="top" wrapText="1"/>
      <protection locked="0"/>
    </xf>
    <xf numFmtId="0" fontId="13" fillId="4" borderId="4" xfId="0" applyFont="1" applyFill="1" applyBorder="1" applyAlignment="1" applyProtection="1">
      <alignment horizontal="left" vertical="top" wrapText="1"/>
      <protection locked="0"/>
    </xf>
    <xf numFmtId="0" fontId="13" fillId="4" borderId="8" xfId="0" applyFont="1" applyFill="1" applyBorder="1" applyAlignment="1" applyProtection="1">
      <alignment horizontal="left" vertical="top" wrapText="1"/>
      <protection locked="0"/>
    </xf>
    <xf numFmtId="0" fontId="6" fillId="3" borderId="5" xfId="0" applyFont="1" applyFill="1" applyBorder="1" applyAlignment="1" applyProtection="1">
      <alignment horizontal="right" wrapText="1"/>
      <protection hidden="1"/>
    </xf>
    <xf numFmtId="0" fontId="6" fillId="3" borderId="7" xfId="0" applyFont="1" applyFill="1" applyBorder="1" applyAlignment="1" applyProtection="1">
      <alignment horizontal="right" wrapText="1"/>
      <protection hidden="1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/>
      <protection hidden="1"/>
    </xf>
    <xf numFmtId="0" fontId="7" fillId="3" borderId="5" xfId="0" applyFont="1" applyFill="1" applyBorder="1" applyAlignment="1" applyProtection="1">
      <alignment horizontal="left" vertical="top" wrapText="1"/>
      <protection hidden="1"/>
    </xf>
    <xf numFmtId="0" fontId="7" fillId="3" borderId="0" xfId="0" applyFont="1" applyFill="1" applyBorder="1" applyAlignment="1" applyProtection="1">
      <alignment horizontal="left" vertical="top" wrapText="1"/>
      <protection hidden="1"/>
    </xf>
    <xf numFmtId="0" fontId="13" fillId="4" borderId="1" xfId="0" applyFont="1" applyFill="1" applyBorder="1" applyAlignment="1" applyProtection="1">
      <alignment horizontal="left" vertical="top" wrapText="1"/>
      <protection locked="0"/>
    </xf>
    <xf numFmtId="0" fontId="13" fillId="4" borderId="2" xfId="0" applyFont="1" applyFill="1" applyBorder="1" applyAlignment="1" applyProtection="1">
      <alignment horizontal="left" vertical="top" wrapText="1"/>
      <protection locked="0"/>
    </xf>
    <xf numFmtId="0" fontId="13" fillId="4" borderId="3" xfId="0" applyFont="1" applyFill="1" applyBorder="1" applyAlignment="1" applyProtection="1">
      <alignment horizontal="left" vertical="top" wrapText="1"/>
      <protection locked="0"/>
    </xf>
    <xf numFmtId="0" fontId="16" fillId="3" borderId="0" xfId="0" applyFont="1" applyFill="1" applyBorder="1" applyAlignment="1" applyProtection="1">
      <alignment horizontal="left" wrapText="1"/>
      <protection hidden="1"/>
    </xf>
    <xf numFmtId="0" fontId="6" fillId="3" borderId="5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Alignment="1" applyProtection="1">
      <alignment horizontal="left" vertical="top" wrapText="1"/>
      <protection locked="0"/>
    </xf>
    <xf numFmtId="0" fontId="15" fillId="2" borderId="1" xfId="0" applyFont="1" applyFill="1" applyBorder="1" applyAlignment="1" applyProtection="1">
      <alignment horizontal="center"/>
      <protection hidden="1"/>
    </xf>
    <xf numFmtId="0" fontId="15" fillId="2" borderId="2" xfId="0" applyFont="1" applyFill="1" applyBorder="1" applyAlignment="1" applyProtection="1">
      <alignment horizontal="center"/>
      <protection hidden="1"/>
    </xf>
    <xf numFmtId="0" fontId="15" fillId="2" borderId="3" xfId="0" applyFont="1" applyFill="1" applyBorder="1" applyAlignment="1" applyProtection="1">
      <alignment horizontal="center"/>
      <protection hidden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right" vertical="center"/>
      <protection locked="0" hidden="1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6" fillId="3" borderId="14" xfId="0" applyFont="1" applyFill="1" applyBorder="1" applyAlignment="1" applyProtection="1">
      <alignment horizontal="center" vertical="top" wrapText="1"/>
      <protection locked="0"/>
    </xf>
    <xf numFmtId="0" fontId="6" fillId="3" borderId="13" xfId="0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 applyAlignment="1" applyProtection="1">
      <alignment vertical="top" wrapText="1"/>
      <protection locked="0"/>
    </xf>
    <xf numFmtId="0" fontId="13" fillId="0" borderId="11" xfId="0" applyFont="1" applyBorder="1" applyAlignment="1" applyProtection="1">
      <alignment vertical="top" wrapText="1"/>
      <protection locked="0"/>
    </xf>
    <xf numFmtId="0" fontId="13" fillId="0" borderId="10" xfId="0" applyFont="1" applyBorder="1" applyAlignment="1" applyProtection="1">
      <alignment vertical="top" wrapText="1"/>
      <protection locked="0"/>
    </xf>
    <xf numFmtId="0" fontId="13" fillId="0" borderId="6" xfId="0" applyFont="1" applyBorder="1" applyAlignment="1" applyProtection="1">
      <alignment vertical="top" wrapText="1"/>
      <protection locked="0"/>
    </xf>
    <xf numFmtId="0" fontId="13" fillId="0" borderId="4" xfId="0" applyFont="1" applyBorder="1" applyAlignment="1" applyProtection="1">
      <alignment vertical="top" wrapText="1"/>
      <protection locked="0"/>
    </xf>
    <xf numFmtId="0" fontId="13" fillId="0" borderId="8" xfId="0" applyFont="1" applyBorder="1" applyAlignment="1" applyProtection="1">
      <alignment vertical="top" wrapText="1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6" fillId="3" borderId="5" xfId="0" applyFont="1" applyFill="1" applyBorder="1" applyAlignment="1" applyProtection="1">
      <alignment horizontal="right" vertical="center"/>
      <protection hidden="1"/>
    </xf>
    <xf numFmtId="0" fontId="6" fillId="3" borderId="0" xfId="0" applyFont="1" applyFill="1" applyBorder="1" applyAlignment="1" applyProtection="1">
      <alignment horizontal="right" vertical="center"/>
      <protection hidden="1"/>
    </xf>
    <xf numFmtId="169" fontId="18" fillId="5" borderId="1" xfId="0" applyNumberFormat="1" applyFont="1" applyFill="1" applyBorder="1" applyAlignment="1" applyProtection="1">
      <alignment horizontal="center" vertical="center"/>
      <protection locked="0"/>
    </xf>
    <xf numFmtId="169" fontId="18" fillId="5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vertical="top" wrapText="1"/>
      <protection locked="0"/>
    </xf>
    <xf numFmtId="0" fontId="13" fillId="0" borderId="0" xfId="0" applyFont="1" applyBorder="1" applyAlignment="1" applyProtection="1">
      <alignment vertical="top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18" fillId="5" borderId="1" xfId="0" applyFont="1" applyFill="1" applyBorder="1" applyAlignment="1" applyProtection="1">
      <alignment horizontal="center" vertical="center"/>
      <protection locked="0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right" vertical="center"/>
      <protection hidden="1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0" fontId="18" fillId="4" borderId="2" xfId="0" applyFont="1" applyFill="1" applyBorder="1" applyAlignment="1" applyProtection="1">
      <alignment horizontal="center" vertical="center"/>
      <protection locked="0"/>
    </xf>
    <xf numFmtId="0" fontId="18" fillId="4" borderId="3" xfId="0" applyFont="1" applyFill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 applyProtection="1">
      <alignment horizontal="left" vertical="center" wrapText="1"/>
      <protection locked="0"/>
    </xf>
    <xf numFmtId="0" fontId="18" fillId="4" borderId="2" xfId="0" applyFont="1" applyFill="1" applyBorder="1" applyAlignment="1" applyProtection="1">
      <alignment horizontal="left" vertical="center" wrapText="1"/>
      <protection locked="0"/>
    </xf>
    <xf numFmtId="0" fontId="18" fillId="4" borderId="3" xfId="0" applyFont="1" applyFill="1" applyBorder="1" applyAlignment="1" applyProtection="1">
      <alignment horizontal="left" vertical="center" wrapText="1"/>
      <protection locked="0"/>
    </xf>
    <xf numFmtId="169" fontId="14" fillId="3" borderId="0" xfId="0" applyNumberFormat="1" applyFont="1" applyFill="1" applyBorder="1" applyAlignment="1" applyProtection="1">
      <alignment horizontal="left" vertical="center"/>
      <protection hidden="1"/>
    </xf>
    <xf numFmtId="169" fontId="4" fillId="4" borderId="9" xfId="0" applyNumberFormat="1" applyFont="1" applyFill="1" applyBorder="1" applyAlignment="1" applyProtection="1">
      <alignment horizontal="left" vertical="center"/>
      <protection locked="0"/>
    </xf>
    <xf numFmtId="44" fontId="18" fillId="3" borderId="0" xfId="1" applyFont="1" applyFill="1" applyBorder="1" applyAlignment="1" applyProtection="1">
      <alignment horizontal="center" vertical="center"/>
      <protection locked="0"/>
    </xf>
    <xf numFmtId="0" fontId="16" fillId="3" borderId="5" xfId="0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Border="1" applyAlignment="1" applyProtection="1">
      <alignment horizontal="center" vertical="center"/>
      <protection hidden="1"/>
    </xf>
    <xf numFmtId="0" fontId="16" fillId="3" borderId="7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44" fontId="11" fillId="3" borderId="2" xfId="0" applyNumberFormat="1" applyFont="1" applyFill="1" applyBorder="1" applyAlignment="1" applyProtection="1">
      <alignment horizontal="center" vertical="center"/>
      <protection hidden="1"/>
    </xf>
    <xf numFmtId="44" fontId="11" fillId="3" borderId="3" xfId="0" applyNumberFormat="1" applyFont="1" applyFill="1" applyBorder="1" applyAlignment="1" applyProtection="1">
      <alignment horizontal="center" vertical="center"/>
      <protection hidden="1"/>
    </xf>
    <xf numFmtId="169" fontId="4" fillId="4" borderId="12" xfId="0" applyNumberFormat="1" applyFont="1" applyFill="1" applyBorder="1" applyAlignment="1" applyProtection="1">
      <alignment horizontal="left" vertical="top" wrapText="1"/>
      <protection locked="0"/>
    </xf>
    <xf numFmtId="169" fontId="4" fillId="4" borderId="11" xfId="0" applyNumberFormat="1" applyFont="1" applyFill="1" applyBorder="1" applyAlignment="1" applyProtection="1">
      <alignment horizontal="left" vertical="top" wrapText="1"/>
      <protection locked="0"/>
    </xf>
    <xf numFmtId="169" fontId="4" fillId="4" borderId="10" xfId="0" applyNumberFormat="1" applyFont="1" applyFill="1" applyBorder="1" applyAlignment="1" applyProtection="1">
      <alignment horizontal="left" vertical="top" wrapText="1"/>
      <protection locked="0"/>
    </xf>
    <xf numFmtId="169" fontId="4" fillId="4" borderId="5" xfId="0" applyNumberFormat="1" applyFont="1" applyFill="1" applyBorder="1" applyAlignment="1" applyProtection="1">
      <alignment horizontal="left" vertical="top" wrapText="1"/>
      <protection locked="0"/>
    </xf>
    <xf numFmtId="169" fontId="4" fillId="4" borderId="0" xfId="0" applyNumberFormat="1" applyFont="1" applyFill="1" applyBorder="1" applyAlignment="1" applyProtection="1">
      <alignment horizontal="left" vertical="top" wrapText="1"/>
      <protection locked="0"/>
    </xf>
    <xf numFmtId="169" fontId="4" fillId="4" borderId="7" xfId="0" applyNumberFormat="1" applyFont="1" applyFill="1" applyBorder="1" applyAlignment="1" applyProtection="1">
      <alignment horizontal="left" vertical="top" wrapText="1"/>
      <protection locked="0"/>
    </xf>
    <xf numFmtId="169" fontId="4" fillId="4" borderId="6" xfId="0" applyNumberFormat="1" applyFont="1" applyFill="1" applyBorder="1" applyAlignment="1" applyProtection="1">
      <alignment horizontal="left" vertical="top" wrapText="1"/>
      <protection locked="0"/>
    </xf>
    <xf numFmtId="169" fontId="4" fillId="4" borderId="4" xfId="0" applyNumberFormat="1" applyFont="1" applyFill="1" applyBorder="1" applyAlignment="1" applyProtection="1">
      <alignment horizontal="left" vertical="top" wrapText="1"/>
      <protection locked="0"/>
    </xf>
    <xf numFmtId="169" fontId="4" fillId="4" borderId="8" xfId="0" applyNumberFormat="1" applyFont="1" applyFill="1" applyBorder="1" applyAlignment="1" applyProtection="1">
      <alignment horizontal="left" vertical="top" wrapText="1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2</xdr:row>
      <xdr:rowOff>0</xdr:rowOff>
    </xdr:from>
    <xdr:to>
      <xdr:col>3</xdr:col>
      <xdr:colOff>457200</xdr:colOff>
      <xdr:row>2</xdr:row>
      <xdr:rowOff>257175</xdr:rowOff>
    </xdr:to>
    <xdr:sp macro="" textlink="">
      <xdr:nvSpPr>
        <xdr:cNvPr id="1046" name="Oval 1"/>
        <xdr:cNvSpPr>
          <a:spLocks noChangeArrowheads="1"/>
        </xdr:cNvSpPr>
      </xdr:nvSpPr>
      <xdr:spPr bwMode="auto">
        <a:xfrm>
          <a:off x="2933700" y="447675"/>
          <a:ext cx="257175" cy="2571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pps.fas.gsa.gov/citypairs/search/index.cfm?ft" TargetMode="External"/><Relationship Id="rId2" Type="http://schemas.openxmlformats.org/officeDocument/2006/relationships/hyperlink" Target="http://www.gsa.gov/portal/content/100715" TargetMode="External"/><Relationship Id="rId1" Type="http://schemas.openxmlformats.org/officeDocument/2006/relationships/hyperlink" Target="http://www.gsa.gov/portal/category/21287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oprals.state.gov/web920/per_diem.as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tabSelected="1" topLeftCell="A31" zoomScale="85" workbookViewId="0">
      <selection activeCell="E75" sqref="E75:G75"/>
    </sheetView>
  </sheetViews>
  <sheetFormatPr defaultRowHeight="12.75" x14ac:dyDescent="0.2"/>
  <cols>
    <col min="1" max="1" width="22.140625" customWidth="1"/>
    <col min="2" max="2" width="7.7109375" customWidth="1"/>
    <col min="3" max="3" width="8.140625" customWidth="1"/>
    <col min="4" max="4" width="7.42578125" customWidth="1"/>
    <col min="7" max="7" width="10.140625" customWidth="1"/>
    <col min="8" max="8" width="10.28515625" customWidth="1"/>
    <col min="9" max="9" width="19" customWidth="1"/>
    <col min="10" max="10" width="10.140625" customWidth="1"/>
    <col min="11" max="11" width="15" customWidth="1"/>
    <col min="12" max="12" width="22.140625" customWidth="1"/>
    <col min="14" max="14" width="10.5703125" bestFit="1" customWidth="1"/>
    <col min="16" max="16" width="10.5703125" bestFit="1" customWidth="1"/>
  </cols>
  <sheetData>
    <row r="1" spans="1:12" ht="31.5" customHeight="1" x14ac:dyDescent="0.4">
      <c r="A1" s="169" t="s">
        <v>59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1"/>
    </row>
    <row r="2" spans="1:12" ht="5.25" customHeight="1" x14ac:dyDescent="0.4">
      <c r="A2" s="106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27"/>
    </row>
    <row r="3" spans="1:12" ht="18.75" customHeight="1" x14ac:dyDescent="0.2">
      <c r="A3" s="128" t="s">
        <v>36</v>
      </c>
      <c r="B3" s="172"/>
      <c r="C3" s="173"/>
      <c r="D3" s="174"/>
      <c r="E3" s="119"/>
      <c r="F3" s="119"/>
      <c r="G3" s="17"/>
      <c r="H3" s="17"/>
      <c r="I3" s="175" t="s">
        <v>35</v>
      </c>
      <c r="J3" s="175"/>
      <c r="K3" s="172"/>
      <c r="L3" s="174"/>
    </row>
    <row r="4" spans="1:12" ht="5.25" customHeight="1" x14ac:dyDescent="0.2">
      <c r="A4" s="126"/>
      <c r="B4" s="117"/>
      <c r="C4" s="125"/>
      <c r="D4" s="125"/>
      <c r="E4" s="125"/>
      <c r="F4" s="119"/>
      <c r="G4" s="119"/>
      <c r="H4" s="17"/>
      <c r="I4" s="120"/>
      <c r="J4" s="120"/>
      <c r="K4" s="121"/>
      <c r="L4" s="122"/>
    </row>
    <row r="5" spans="1:12" ht="19.5" customHeight="1" x14ac:dyDescent="0.2">
      <c r="A5" s="116" t="s">
        <v>37</v>
      </c>
      <c r="B5" s="101"/>
      <c r="C5" s="123"/>
      <c r="D5" s="124"/>
      <c r="E5" s="118" t="s">
        <v>38</v>
      </c>
      <c r="F5" s="105"/>
      <c r="G5" s="189" t="s">
        <v>39</v>
      </c>
      <c r="H5" s="190"/>
      <c r="I5" s="182"/>
      <c r="J5" s="183"/>
      <c r="K5" s="183"/>
      <c r="L5" s="184"/>
    </row>
    <row r="6" spans="1:12" ht="20.25" customHeight="1" x14ac:dyDescent="0.2">
      <c r="A6" s="188"/>
      <c r="B6" s="177"/>
      <c r="C6" s="177"/>
      <c r="D6" s="177"/>
      <c r="E6" s="177"/>
      <c r="F6" s="177"/>
      <c r="G6" s="177"/>
      <c r="H6" s="177"/>
      <c r="I6" s="185"/>
      <c r="J6" s="186"/>
      <c r="K6" s="186"/>
      <c r="L6" s="187"/>
    </row>
    <row r="7" spans="1:12" ht="6" customHeight="1" x14ac:dyDescent="0.2">
      <c r="A7" s="113"/>
      <c r="B7" s="95"/>
      <c r="C7" s="95"/>
      <c r="D7" s="95"/>
      <c r="E7" s="95"/>
      <c r="F7" s="95"/>
      <c r="G7" s="95"/>
      <c r="H7" s="95"/>
      <c r="I7" s="114"/>
      <c r="J7" s="114"/>
      <c r="K7" s="114"/>
      <c r="L7" s="115"/>
    </row>
    <row r="8" spans="1:12" ht="15" x14ac:dyDescent="0.25">
      <c r="A8" s="63" t="s">
        <v>0</v>
      </c>
      <c r="B8" s="64"/>
      <c r="C8" s="64"/>
      <c r="D8" s="64"/>
      <c r="E8" s="64"/>
      <c r="F8" s="64"/>
      <c r="G8" s="64"/>
      <c r="H8" s="64"/>
      <c r="I8" s="59"/>
      <c r="J8" s="59"/>
      <c r="K8" s="59"/>
      <c r="L8" s="4"/>
    </row>
    <row r="9" spans="1:12" ht="15" x14ac:dyDescent="0.25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179" t="s">
        <v>40</v>
      </c>
    </row>
    <row r="10" spans="1:12" ht="15" customHeight="1" x14ac:dyDescent="0.25">
      <c r="A10" s="67" t="s">
        <v>65</v>
      </c>
      <c r="B10" s="159"/>
      <c r="C10" s="159"/>
      <c r="D10" s="159"/>
      <c r="E10" s="68" t="s">
        <v>1</v>
      </c>
      <c r="F10" s="68"/>
      <c r="G10" s="68"/>
      <c r="H10" s="68"/>
      <c r="I10" s="68" t="s">
        <v>20</v>
      </c>
      <c r="J10" s="68"/>
      <c r="K10" s="68"/>
      <c r="L10" s="180"/>
    </row>
    <row r="11" spans="1:12" x14ac:dyDescent="0.2">
      <c r="A11" s="8"/>
      <c r="B11" s="176"/>
      <c r="C11" s="176"/>
      <c r="D11" s="176"/>
      <c r="E11" s="11"/>
      <c r="F11" s="11"/>
      <c r="G11" s="11"/>
      <c r="H11" s="11"/>
      <c r="I11" s="11"/>
      <c r="J11" s="11"/>
      <c r="K11" s="11"/>
      <c r="L11" s="180"/>
    </row>
    <row r="12" spans="1:12" ht="19.5" customHeight="1" x14ac:dyDescent="0.25">
      <c r="A12" s="43"/>
      <c r="B12" s="177"/>
      <c r="C12" s="177"/>
      <c r="D12" s="177"/>
      <c r="E12" s="154"/>
      <c r="F12" s="155"/>
      <c r="G12" s="12"/>
      <c r="H12" s="13"/>
      <c r="I12" s="154"/>
      <c r="J12" s="155"/>
      <c r="K12" s="12"/>
      <c r="L12" s="181"/>
    </row>
    <row r="13" spans="1:12" x14ac:dyDescent="0.2">
      <c r="A13" s="52"/>
      <c r="B13" s="177"/>
      <c r="C13" s="177"/>
      <c r="D13" s="177"/>
      <c r="E13" s="11"/>
      <c r="F13" s="11"/>
      <c r="G13" s="11"/>
      <c r="H13" s="11"/>
      <c r="I13" s="11"/>
      <c r="J13" s="11"/>
      <c r="K13" s="11"/>
      <c r="L13" s="142"/>
    </row>
    <row r="14" spans="1:12" ht="15" x14ac:dyDescent="0.25">
      <c r="A14" s="67" t="s">
        <v>66</v>
      </c>
      <c r="B14" s="178"/>
      <c r="C14" s="178"/>
      <c r="D14" s="178"/>
      <c r="E14" s="68" t="s">
        <v>1</v>
      </c>
      <c r="F14" s="68"/>
      <c r="G14" s="10"/>
      <c r="H14" s="68"/>
      <c r="I14" s="68" t="s">
        <v>20</v>
      </c>
      <c r="J14" s="68"/>
      <c r="K14" s="68"/>
      <c r="L14" s="143"/>
    </row>
    <row r="15" spans="1:12" x14ac:dyDescent="0.2">
      <c r="A15" s="52"/>
      <c r="B15" s="176"/>
      <c r="C15" s="176"/>
      <c r="D15" s="176"/>
      <c r="E15" s="17"/>
      <c r="F15" s="17"/>
      <c r="G15" s="79"/>
      <c r="H15" s="17"/>
      <c r="I15" s="17"/>
      <c r="J15" s="17"/>
      <c r="K15" s="17"/>
      <c r="L15" s="143"/>
    </row>
    <row r="16" spans="1:12" ht="19.5" customHeight="1" x14ac:dyDescent="0.25">
      <c r="A16" s="43"/>
      <c r="B16" s="177"/>
      <c r="C16" s="177"/>
      <c r="D16" s="177"/>
      <c r="E16" s="154"/>
      <c r="F16" s="155"/>
      <c r="G16" s="12"/>
      <c r="H16" s="13"/>
      <c r="I16" s="154"/>
      <c r="J16" s="155"/>
      <c r="K16" s="12"/>
      <c r="L16" s="144"/>
    </row>
    <row r="17" spans="1:12" ht="9.75" customHeight="1" x14ac:dyDescent="0.25">
      <c r="A17" s="83"/>
      <c r="B17" s="177"/>
      <c r="C17" s="177"/>
      <c r="D17" s="177"/>
      <c r="E17" s="82"/>
      <c r="F17" s="82"/>
      <c r="G17" s="12"/>
      <c r="H17" s="13"/>
      <c r="I17" s="82"/>
      <c r="J17" s="82"/>
      <c r="K17" s="12"/>
      <c r="L17" s="84"/>
    </row>
    <row r="18" spans="1:12" ht="9.75" customHeight="1" x14ac:dyDescent="0.2">
      <c r="A18" s="8"/>
      <c r="B18" s="177"/>
      <c r="C18" s="177"/>
      <c r="D18" s="177"/>
      <c r="E18" s="78" t="s">
        <v>53</v>
      </c>
      <c r="F18" s="17"/>
      <c r="G18" s="79"/>
      <c r="H18" s="79" t="s">
        <v>52</v>
      </c>
      <c r="I18" s="11"/>
      <c r="J18" s="11"/>
      <c r="K18" s="11"/>
      <c r="L18" s="14"/>
    </row>
    <row r="19" spans="1:12" ht="21" customHeight="1" x14ac:dyDescent="0.25">
      <c r="A19" s="81"/>
      <c r="B19" s="177"/>
      <c r="C19" s="177"/>
      <c r="D19" s="177"/>
      <c r="E19" s="17"/>
      <c r="F19" s="17"/>
      <c r="G19" s="68" t="s">
        <v>2</v>
      </c>
      <c r="H19" s="18"/>
      <c r="I19" s="18"/>
      <c r="J19" s="18"/>
      <c r="K19" s="18"/>
      <c r="L19" s="44">
        <v>0</v>
      </c>
    </row>
    <row r="20" spans="1:12" ht="6" customHeight="1" x14ac:dyDescent="0.2">
      <c r="A20" s="9"/>
      <c r="B20" s="7"/>
      <c r="C20" s="7"/>
      <c r="D20" s="7"/>
      <c r="E20" s="7"/>
      <c r="F20" s="7"/>
      <c r="G20" s="7"/>
      <c r="H20" s="7"/>
      <c r="I20" s="7"/>
      <c r="J20" s="7"/>
      <c r="K20" s="7"/>
      <c r="L20" s="21"/>
    </row>
    <row r="21" spans="1:12" ht="15" x14ac:dyDescent="0.25">
      <c r="A21" s="2" t="s">
        <v>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4"/>
    </row>
    <row r="22" spans="1:12" x14ac:dyDescent="0.2">
      <c r="A22" s="8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4"/>
    </row>
    <row r="23" spans="1:12" ht="15" x14ac:dyDescent="0.25">
      <c r="A23" s="57" t="s">
        <v>4</v>
      </c>
      <c r="B23" s="17"/>
      <c r="C23" s="17"/>
      <c r="D23" s="17"/>
      <c r="E23" s="11"/>
      <c r="F23" s="11"/>
      <c r="G23" s="11"/>
      <c r="H23" s="11"/>
      <c r="I23" s="76"/>
      <c r="J23" s="11"/>
      <c r="K23" s="11"/>
      <c r="L23" s="14"/>
    </row>
    <row r="24" spans="1:12" x14ac:dyDescent="0.2">
      <c r="A24" s="52"/>
      <c r="B24" s="17"/>
      <c r="C24" s="17"/>
      <c r="D24" s="17"/>
      <c r="E24" s="11"/>
      <c r="F24" s="11"/>
      <c r="G24" s="11"/>
      <c r="H24" s="11"/>
      <c r="I24" s="11"/>
      <c r="J24" s="11"/>
      <c r="K24" s="11"/>
      <c r="L24" s="14"/>
    </row>
    <row r="25" spans="1:12" ht="15" x14ac:dyDescent="0.25">
      <c r="A25" s="55" t="s">
        <v>34</v>
      </c>
      <c r="B25" s="58"/>
      <c r="C25" s="58"/>
      <c r="D25" s="17"/>
      <c r="E25" s="11"/>
      <c r="F25" s="11"/>
      <c r="G25" s="76"/>
      <c r="H25" s="11"/>
      <c r="I25" s="11"/>
      <c r="J25" s="11"/>
      <c r="K25" s="22">
        <v>0</v>
      </c>
      <c r="L25" s="14"/>
    </row>
    <row r="26" spans="1:12" ht="27.75" customHeight="1" x14ac:dyDescent="0.2">
      <c r="A26" s="55" t="s">
        <v>31</v>
      </c>
      <c r="B26" s="58"/>
      <c r="C26" s="58"/>
      <c r="D26" s="17"/>
      <c r="E26" s="78" t="s">
        <v>51</v>
      </c>
      <c r="F26" s="17"/>
      <c r="G26" s="79" t="s">
        <v>50</v>
      </c>
      <c r="H26" s="11"/>
      <c r="I26" s="11"/>
      <c r="J26" s="11"/>
      <c r="K26" s="11"/>
      <c r="L26" s="14"/>
    </row>
    <row r="27" spans="1:12" ht="9" customHeight="1" x14ac:dyDescent="0.2">
      <c r="A27" s="55"/>
      <c r="B27" s="58"/>
      <c r="C27" s="58"/>
      <c r="D27" s="17"/>
      <c r="E27" s="11"/>
      <c r="F27" s="11"/>
      <c r="G27" s="76"/>
      <c r="H27" s="11"/>
      <c r="I27" s="11"/>
      <c r="J27" s="11"/>
      <c r="K27" s="11"/>
      <c r="L27" s="14"/>
    </row>
    <row r="28" spans="1:12" ht="15" x14ac:dyDescent="0.25">
      <c r="A28" s="55"/>
      <c r="B28" s="62" t="s">
        <v>5</v>
      </c>
      <c r="C28" s="62"/>
      <c r="D28" s="56"/>
      <c r="E28" s="45"/>
      <c r="F28" s="33" t="s">
        <v>6</v>
      </c>
      <c r="G28" s="46"/>
      <c r="H28" s="62" t="s">
        <v>7</v>
      </c>
      <c r="I28" s="11"/>
      <c r="J28" s="11"/>
      <c r="K28" s="34">
        <f>G28*E28</f>
        <v>0</v>
      </c>
      <c r="L28" s="15"/>
    </row>
    <row r="29" spans="1:12" ht="15" x14ac:dyDescent="0.25">
      <c r="A29" s="55"/>
      <c r="B29" s="62" t="s">
        <v>70</v>
      </c>
      <c r="C29" s="62"/>
      <c r="D29" s="17"/>
      <c r="E29" s="97">
        <f>A16-A12+1</f>
        <v>1</v>
      </c>
      <c r="F29" s="33" t="s">
        <v>71</v>
      </c>
      <c r="G29" s="46">
        <v>0</v>
      </c>
      <c r="H29" s="62" t="s">
        <v>8</v>
      </c>
      <c r="I29" s="11"/>
      <c r="J29" s="11"/>
      <c r="K29" s="34">
        <f>G29*E29</f>
        <v>0</v>
      </c>
      <c r="L29" s="15"/>
    </row>
    <row r="30" spans="1:12" ht="21.75" customHeight="1" x14ac:dyDescent="0.2">
      <c r="A30" s="55" t="s">
        <v>9</v>
      </c>
      <c r="B30" s="17"/>
      <c r="C30" s="17"/>
      <c r="D30" s="17"/>
      <c r="E30" s="6"/>
      <c r="F30" s="11"/>
      <c r="G30" s="11"/>
      <c r="H30" s="11"/>
      <c r="I30" s="11"/>
      <c r="J30" s="11"/>
      <c r="K30" s="17"/>
      <c r="L30" s="15"/>
    </row>
    <row r="31" spans="1:12" x14ac:dyDescent="0.2">
      <c r="A31" s="52"/>
      <c r="B31" s="17"/>
      <c r="C31" s="17"/>
      <c r="D31" s="17"/>
      <c r="E31" s="6"/>
      <c r="F31" s="11"/>
      <c r="G31" s="11"/>
      <c r="H31" s="11"/>
      <c r="I31" s="11"/>
      <c r="J31" s="11"/>
      <c r="K31" s="17"/>
      <c r="L31" s="15"/>
    </row>
    <row r="32" spans="1:12" ht="15" x14ac:dyDescent="0.25">
      <c r="A32" s="52"/>
      <c r="B32" s="17"/>
      <c r="C32" s="17"/>
      <c r="D32" s="17"/>
      <c r="E32" s="6"/>
      <c r="F32" s="11"/>
      <c r="G32" s="11"/>
      <c r="H32" s="11"/>
      <c r="I32" s="10" t="s">
        <v>10</v>
      </c>
      <c r="J32" s="7"/>
      <c r="K32" s="18"/>
      <c r="L32" s="49">
        <f>IF(K25&lt;SUM(K28:K29),K25,IF(SUM(K28:K29)=0,K25,SUM(K28:K29)))</f>
        <v>0</v>
      </c>
    </row>
    <row r="33" spans="1:12" x14ac:dyDescent="0.2">
      <c r="A33" s="52"/>
      <c r="B33" s="17"/>
      <c r="C33" s="17"/>
      <c r="D33" s="17"/>
      <c r="E33" s="6"/>
      <c r="F33" s="11"/>
      <c r="G33" s="11"/>
      <c r="H33" s="11"/>
      <c r="I33" s="11"/>
      <c r="J33" s="11"/>
      <c r="K33" s="11"/>
      <c r="L33" s="14"/>
    </row>
    <row r="34" spans="1:12" ht="15" x14ac:dyDescent="0.25">
      <c r="A34" s="57" t="s">
        <v>11</v>
      </c>
      <c r="B34" s="17"/>
      <c r="C34" s="17"/>
      <c r="D34" s="17"/>
      <c r="E34" s="6"/>
      <c r="F34" s="11"/>
      <c r="G34" s="11"/>
      <c r="H34" s="11"/>
      <c r="I34" s="11"/>
      <c r="J34" s="11"/>
      <c r="K34" s="11"/>
      <c r="L34" s="14"/>
    </row>
    <row r="35" spans="1:12" x14ac:dyDescent="0.2">
      <c r="A35" s="52"/>
      <c r="B35" s="17"/>
      <c r="C35" s="17"/>
      <c r="D35" s="17"/>
      <c r="E35" s="6"/>
      <c r="F35" s="11"/>
      <c r="G35" s="11"/>
      <c r="H35" s="11"/>
      <c r="I35" s="11"/>
      <c r="J35" s="11"/>
      <c r="K35" s="11"/>
      <c r="L35" s="14"/>
    </row>
    <row r="36" spans="1:12" x14ac:dyDescent="0.2">
      <c r="A36" s="55" t="s">
        <v>24</v>
      </c>
      <c r="B36" s="17"/>
      <c r="C36" s="17"/>
      <c r="D36" s="17"/>
      <c r="E36" s="6"/>
      <c r="F36" s="11"/>
      <c r="G36" s="11"/>
      <c r="H36" s="11"/>
      <c r="I36" s="11"/>
      <c r="J36" s="11"/>
      <c r="K36" s="11"/>
      <c r="L36" s="14"/>
    </row>
    <row r="37" spans="1:12" ht="15" x14ac:dyDescent="0.25">
      <c r="A37" s="52"/>
      <c r="B37" s="58" t="s">
        <v>12</v>
      </c>
      <c r="C37" s="58"/>
      <c r="D37" s="17"/>
      <c r="E37" s="45"/>
      <c r="F37" s="33" t="s">
        <v>6</v>
      </c>
      <c r="G37" s="22">
        <v>0</v>
      </c>
      <c r="H37" s="62" t="s">
        <v>8</v>
      </c>
      <c r="I37" s="11"/>
      <c r="J37" s="11"/>
      <c r="K37" s="16">
        <f>G37*E37</f>
        <v>0</v>
      </c>
      <c r="L37" s="14"/>
    </row>
    <row r="38" spans="1:12" x14ac:dyDescent="0.2">
      <c r="A38" s="52"/>
      <c r="B38" s="17"/>
      <c r="C38" s="17"/>
      <c r="D38" s="17"/>
      <c r="E38" s="11"/>
      <c r="F38" s="11"/>
      <c r="G38" s="11"/>
      <c r="H38" s="6"/>
      <c r="I38" s="11"/>
      <c r="J38" s="11"/>
      <c r="K38" s="11"/>
      <c r="L38" s="14"/>
    </row>
    <row r="39" spans="1:12" ht="18" customHeight="1" x14ac:dyDescent="0.25">
      <c r="A39" s="8"/>
      <c r="B39" s="11"/>
      <c r="C39" s="11"/>
      <c r="D39" s="11"/>
      <c r="E39" s="11"/>
      <c r="F39" s="11"/>
      <c r="G39" s="11"/>
      <c r="H39" s="11"/>
      <c r="I39" s="68" t="s">
        <v>10</v>
      </c>
      <c r="J39" s="7"/>
      <c r="K39" s="7"/>
      <c r="L39" s="42">
        <f>K37</f>
        <v>0</v>
      </c>
    </row>
    <row r="40" spans="1:12" x14ac:dyDescent="0.2">
      <c r="A40" s="8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4"/>
    </row>
    <row r="41" spans="1:12" ht="15" x14ac:dyDescent="0.25">
      <c r="A41" s="8"/>
      <c r="B41" s="11"/>
      <c r="C41" s="11"/>
      <c r="D41" s="11"/>
      <c r="E41" s="11"/>
      <c r="F41" s="11"/>
      <c r="G41" s="68" t="s">
        <v>13</v>
      </c>
      <c r="H41" s="10"/>
      <c r="I41" s="10"/>
      <c r="J41" s="10"/>
      <c r="K41" s="10"/>
      <c r="L41" s="20">
        <f>L39+L32</f>
        <v>0</v>
      </c>
    </row>
    <row r="42" spans="1:12" ht="8.25" customHeight="1" x14ac:dyDescent="0.2">
      <c r="A42" s="9"/>
      <c r="B42" s="7"/>
      <c r="C42" s="7"/>
      <c r="D42" s="7"/>
      <c r="E42" s="7"/>
      <c r="F42" s="7"/>
      <c r="G42" s="7"/>
      <c r="H42" s="7"/>
      <c r="I42" s="7"/>
      <c r="J42" s="7"/>
      <c r="K42" s="7"/>
      <c r="L42" s="21"/>
    </row>
    <row r="43" spans="1:12" ht="15" x14ac:dyDescent="0.25">
      <c r="A43" s="2" t="s">
        <v>14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4"/>
    </row>
    <row r="44" spans="1:12" x14ac:dyDescent="0.2">
      <c r="A44" s="8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4"/>
    </row>
    <row r="45" spans="1:12" ht="18" customHeight="1" x14ac:dyDescent="0.25">
      <c r="A45" s="19" t="s">
        <v>25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22">
        <v>0</v>
      </c>
    </row>
    <row r="46" spans="1:12" x14ac:dyDescent="0.2">
      <c r="A46" s="8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4"/>
    </row>
    <row r="47" spans="1:12" ht="15" x14ac:dyDescent="0.25">
      <c r="A47" s="8"/>
      <c r="B47" s="11"/>
      <c r="C47" s="11"/>
      <c r="D47" s="11"/>
      <c r="E47" s="11"/>
      <c r="F47" s="11"/>
      <c r="G47" s="17"/>
      <c r="H47" s="17"/>
      <c r="I47" s="68" t="s">
        <v>10</v>
      </c>
      <c r="J47" s="10"/>
      <c r="K47" s="10"/>
      <c r="L47" s="20">
        <f>L45</f>
        <v>0</v>
      </c>
    </row>
    <row r="48" spans="1:12" x14ac:dyDescent="0.2">
      <c r="A48" s="8"/>
      <c r="B48" s="11"/>
      <c r="C48" s="79"/>
      <c r="D48" s="11"/>
      <c r="E48" s="11"/>
      <c r="F48" s="11"/>
      <c r="G48" s="17"/>
      <c r="H48" s="17"/>
      <c r="I48" s="17"/>
      <c r="J48" s="11"/>
      <c r="K48" s="11"/>
      <c r="L48" s="15"/>
    </row>
    <row r="49" spans="1:16" ht="30" customHeight="1" x14ac:dyDescent="0.25">
      <c r="A49" s="8"/>
      <c r="B49" s="11"/>
      <c r="C49" s="11"/>
      <c r="D49" s="11"/>
      <c r="E49" s="11"/>
      <c r="F49" s="11"/>
      <c r="G49" s="68" t="s">
        <v>15</v>
      </c>
      <c r="H49" s="68"/>
      <c r="I49" s="68"/>
      <c r="J49" s="10"/>
      <c r="K49" s="10"/>
      <c r="L49" s="20">
        <f>L19+L41+L45</f>
        <v>0</v>
      </c>
    </row>
    <row r="50" spans="1:16" ht="6.75" customHeight="1" x14ac:dyDescent="0.2">
      <c r="A50" s="9"/>
      <c r="B50" s="7"/>
      <c r="C50" s="7"/>
      <c r="D50" s="7"/>
      <c r="E50" s="7"/>
      <c r="F50" s="7"/>
      <c r="G50" s="7"/>
      <c r="H50" s="7"/>
      <c r="I50" s="7"/>
      <c r="J50" s="7"/>
      <c r="K50" s="7"/>
      <c r="L50" s="21"/>
    </row>
    <row r="51" spans="1:16" ht="15" x14ac:dyDescent="0.25">
      <c r="A51" s="2" t="s">
        <v>16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4"/>
    </row>
    <row r="52" spans="1:16" ht="21" customHeight="1" x14ac:dyDescent="0.2">
      <c r="A52" s="91" t="s">
        <v>57</v>
      </c>
      <c r="B52" s="92"/>
      <c r="C52" s="79" t="s">
        <v>56</v>
      </c>
      <c r="D52" s="94"/>
      <c r="E52" s="94"/>
      <c r="F52" s="94"/>
      <c r="G52" s="75"/>
      <c r="H52" s="75"/>
      <c r="I52" s="75"/>
      <c r="J52" s="75"/>
      <c r="K52" s="75"/>
      <c r="L52" s="40"/>
    </row>
    <row r="53" spans="1:16" ht="15.75" customHeight="1" x14ac:dyDescent="0.2">
      <c r="A53" s="91" t="s">
        <v>58</v>
      </c>
      <c r="B53" s="92"/>
      <c r="C53" s="76" t="s">
        <v>49</v>
      </c>
      <c r="D53" s="94"/>
      <c r="E53" s="94"/>
      <c r="F53" s="94"/>
      <c r="G53" s="93"/>
      <c r="H53" s="93"/>
      <c r="I53" s="110"/>
      <c r="J53" s="110"/>
      <c r="K53" s="110"/>
      <c r="L53" s="14"/>
    </row>
    <row r="54" spans="1:16" ht="9.75" customHeight="1" x14ac:dyDescent="0.2">
      <c r="A54" s="91"/>
      <c r="B54" s="92"/>
      <c r="C54" s="76"/>
      <c r="D54" s="94"/>
      <c r="E54" s="94"/>
      <c r="F54" s="94"/>
      <c r="G54" s="93"/>
      <c r="H54" s="93"/>
      <c r="I54" s="110"/>
      <c r="J54" s="110"/>
      <c r="K54" s="110"/>
      <c r="L54" s="14"/>
    </row>
    <row r="55" spans="1:16" ht="15" x14ac:dyDescent="0.25">
      <c r="A55" s="55" t="s">
        <v>32</v>
      </c>
      <c r="B55" s="58"/>
      <c r="C55" s="58"/>
      <c r="D55" s="58"/>
      <c r="E55" s="98">
        <f>(A16-A12)+1</f>
        <v>1</v>
      </c>
      <c r="F55" s="56" t="s">
        <v>71</v>
      </c>
      <c r="G55" s="46">
        <v>0</v>
      </c>
      <c r="H55" s="62" t="s">
        <v>8</v>
      </c>
      <c r="I55" s="165" t="s">
        <v>72</v>
      </c>
      <c r="J55" s="165"/>
      <c r="K55" s="165"/>
      <c r="L55" s="80">
        <f>IF(E55&lt;3,(G55*0.75*E55),(((E55-2)*G55)+(1.5*G55)))</f>
        <v>0</v>
      </c>
      <c r="M55" s="1"/>
      <c r="N55" s="1"/>
      <c r="O55" s="1"/>
      <c r="P55" s="1"/>
    </row>
    <row r="56" spans="1:16" ht="15" x14ac:dyDescent="0.25">
      <c r="A56" s="55" t="s">
        <v>33</v>
      </c>
      <c r="B56" s="58"/>
      <c r="C56" s="58"/>
      <c r="D56" s="58"/>
      <c r="E56" s="99">
        <f>A16-A12</f>
        <v>0</v>
      </c>
      <c r="F56" s="56" t="s">
        <v>71</v>
      </c>
      <c r="G56" s="46">
        <v>0</v>
      </c>
      <c r="H56" s="62" t="s">
        <v>8</v>
      </c>
      <c r="I56" s="165"/>
      <c r="J56" s="165"/>
      <c r="K56" s="165"/>
      <c r="L56" s="23">
        <f>G56*E56</f>
        <v>0</v>
      </c>
    </row>
    <row r="57" spans="1:16" ht="18.75" customHeight="1" x14ac:dyDescent="0.25">
      <c r="A57" s="69"/>
      <c r="B57" s="70"/>
      <c r="C57" s="70"/>
      <c r="D57" s="70"/>
      <c r="E57" s="38"/>
      <c r="F57" s="38"/>
      <c r="G57" s="25"/>
      <c r="H57" s="24"/>
      <c r="I57" s="24"/>
      <c r="J57" s="11"/>
      <c r="K57" s="11"/>
      <c r="L57" s="15"/>
    </row>
    <row r="58" spans="1:16" x14ac:dyDescent="0.2">
      <c r="A58" s="166" t="s">
        <v>68</v>
      </c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8"/>
    </row>
    <row r="59" spans="1:16" ht="2.25" customHeight="1" x14ac:dyDescent="0.2">
      <c r="A59" s="35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7"/>
    </row>
    <row r="60" spans="1:16" ht="33.75" customHeight="1" x14ac:dyDescent="0.2">
      <c r="A60" s="162" t="s">
        <v>75</v>
      </c>
      <c r="B60" s="163"/>
      <c r="C60" s="163"/>
      <c r="D60" s="163"/>
      <c r="E60" s="163"/>
      <c r="F60" s="163"/>
      <c r="G60" s="163"/>
      <c r="H60" s="163"/>
      <c r="I60" s="164"/>
      <c r="J60" s="39"/>
      <c r="K60" s="39"/>
      <c r="L60" s="37"/>
    </row>
    <row r="61" spans="1:16" ht="25.5" customHeight="1" x14ac:dyDescent="0.25">
      <c r="A61" s="160"/>
      <c r="B61" s="161"/>
      <c r="C61" s="161"/>
      <c r="D61" s="161"/>
      <c r="E61" s="161"/>
      <c r="F61" s="71"/>
      <c r="G61" s="68" t="s">
        <v>17</v>
      </c>
      <c r="H61" s="18"/>
      <c r="I61" s="68"/>
      <c r="J61" s="18"/>
      <c r="K61" s="18"/>
      <c r="L61" s="20">
        <f>SUM(L55:L56)</f>
        <v>0</v>
      </c>
    </row>
    <row r="62" spans="1:16" ht="6.75" customHeight="1" x14ac:dyDescent="0.2">
      <c r="A62" s="50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21"/>
    </row>
    <row r="63" spans="1:16" ht="15" x14ac:dyDescent="0.25">
      <c r="A63" s="51" t="s">
        <v>21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4"/>
    </row>
    <row r="64" spans="1:16" x14ac:dyDescent="0.2">
      <c r="A64" s="52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4"/>
    </row>
    <row r="65" spans="1:12" ht="18.75" customHeight="1" x14ac:dyDescent="0.25">
      <c r="A65" s="55" t="s">
        <v>26</v>
      </c>
      <c r="B65" s="17"/>
      <c r="C65" s="17"/>
      <c r="D65" s="17"/>
      <c r="E65" s="17"/>
      <c r="F65" s="146" t="s">
        <v>74</v>
      </c>
      <c r="G65" s="147"/>
      <c r="H65" s="147"/>
      <c r="I65" s="147"/>
      <c r="J65" s="148"/>
      <c r="K65" s="17"/>
      <c r="L65" s="22">
        <v>0</v>
      </c>
    </row>
    <row r="66" spans="1:12" x14ac:dyDescent="0.2">
      <c r="A66" s="52"/>
      <c r="B66" s="17"/>
      <c r="C66" s="17"/>
      <c r="D66" s="17"/>
      <c r="E66" s="17"/>
      <c r="F66" s="149"/>
      <c r="G66" s="150"/>
      <c r="H66" s="150"/>
      <c r="I66" s="150"/>
      <c r="J66" s="151"/>
      <c r="K66" s="17"/>
      <c r="L66" s="14"/>
    </row>
    <row r="67" spans="1:12" ht="15" x14ac:dyDescent="0.25">
      <c r="A67" s="52"/>
      <c r="B67" s="17"/>
      <c r="C67" s="17"/>
      <c r="D67" s="17"/>
      <c r="E67" s="17"/>
      <c r="F67" s="17"/>
      <c r="G67" s="68" t="s">
        <v>18</v>
      </c>
      <c r="H67" s="18"/>
      <c r="I67" s="68"/>
      <c r="J67" s="18"/>
      <c r="K67" s="18"/>
      <c r="L67" s="20">
        <f>L65</f>
        <v>0</v>
      </c>
    </row>
    <row r="68" spans="1:12" ht="6" customHeight="1" x14ac:dyDescent="0.2">
      <c r="A68" s="50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27"/>
    </row>
    <row r="69" spans="1:12" ht="15" x14ac:dyDescent="0.25">
      <c r="A69" s="51" t="s">
        <v>19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"/>
    </row>
    <row r="70" spans="1:12" ht="6" customHeight="1" x14ac:dyDescent="0.2">
      <c r="A70" s="52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5"/>
    </row>
    <row r="71" spans="1:12" ht="36" customHeight="1" x14ac:dyDescent="0.2">
      <c r="A71" s="72" t="s">
        <v>42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30">
        <f>L67+L61+L49</f>
        <v>0</v>
      </c>
    </row>
    <row r="72" spans="1:12" ht="6.75" customHeight="1" x14ac:dyDescent="0.2">
      <c r="A72" s="50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21"/>
    </row>
    <row r="73" spans="1:12" x14ac:dyDescent="0.2">
      <c r="A73" s="73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4"/>
    </row>
    <row r="74" spans="1:12" ht="9" customHeight="1" x14ac:dyDescent="0.2">
      <c r="A74" s="74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40"/>
    </row>
    <row r="75" spans="1:12" ht="27" customHeight="1" x14ac:dyDescent="0.2">
      <c r="A75" s="87" t="s">
        <v>73</v>
      </c>
      <c r="B75" s="48"/>
      <c r="C75" s="31"/>
      <c r="D75" s="31"/>
      <c r="E75" s="156"/>
      <c r="F75" s="157"/>
      <c r="G75" s="158"/>
      <c r="H75" s="86" t="s">
        <v>29</v>
      </c>
      <c r="I75" s="47"/>
      <c r="J75" s="62"/>
      <c r="K75" s="17"/>
      <c r="L75" s="41"/>
    </row>
    <row r="76" spans="1:12" ht="28.5" customHeight="1" x14ac:dyDescent="0.2">
      <c r="A76" s="87" t="s">
        <v>22</v>
      </c>
      <c r="B76" s="58"/>
      <c r="C76" s="85" t="s">
        <v>27</v>
      </c>
      <c r="D76" s="58"/>
      <c r="E76" s="145"/>
      <c r="F76" s="145"/>
      <c r="G76" s="145"/>
      <c r="H76" s="86" t="s">
        <v>29</v>
      </c>
      <c r="I76" s="47"/>
      <c r="J76" s="152" t="s">
        <v>30</v>
      </c>
      <c r="K76" s="153"/>
      <c r="L76" s="48"/>
    </row>
    <row r="77" spans="1:12" ht="27.75" customHeight="1" x14ac:dyDescent="0.2">
      <c r="A77" s="87" t="s">
        <v>23</v>
      </c>
      <c r="B77" s="58"/>
      <c r="C77" s="85" t="s">
        <v>28</v>
      </c>
      <c r="D77" s="58"/>
      <c r="E77" s="145"/>
      <c r="F77" s="145"/>
      <c r="G77" s="145"/>
      <c r="H77" s="86" t="s">
        <v>29</v>
      </c>
      <c r="I77" s="47"/>
      <c r="J77" s="152" t="s">
        <v>30</v>
      </c>
      <c r="K77" s="153"/>
      <c r="L77" s="48"/>
    </row>
    <row r="78" spans="1:12" ht="10.5" customHeight="1" x14ac:dyDescent="0.2">
      <c r="A78" s="9"/>
      <c r="B78" s="7"/>
      <c r="C78" s="18"/>
      <c r="D78" s="18"/>
      <c r="E78" s="7"/>
      <c r="F78" s="7"/>
      <c r="G78" s="7"/>
      <c r="H78" s="18"/>
      <c r="I78" s="7"/>
      <c r="J78" s="18"/>
      <c r="K78" s="18"/>
      <c r="L78" s="21"/>
    </row>
  </sheetData>
  <sheetProtection password="E68A" sheet="1" objects="1" scenarios="1" selectLockedCells="1"/>
  <mergeCells count="26">
    <mergeCell ref="A1:L1"/>
    <mergeCell ref="B3:D3"/>
    <mergeCell ref="K3:L3"/>
    <mergeCell ref="I3:J3"/>
    <mergeCell ref="B11:D14"/>
    <mergeCell ref="B15:D19"/>
    <mergeCell ref="L9:L12"/>
    <mergeCell ref="I5:L6"/>
    <mergeCell ref="A6:H6"/>
    <mergeCell ref="G5:H5"/>
    <mergeCell ref="E12:F12"/>
    <mergeCell ref="E16:F16"/>
    <mergeCell ref="E75:G75"/>
    <mergeCell ref="B10:D10"/>
    <mergeCell ref="A61:E61"/>
    <mergeCell ref="A60:I60"/>
    <mergeCell ref="I12:J12"/>
    <mergeCell ref="I16:J16"/>
    <mergeCell ref="I55:K56"/>
    <mergeCell ref="A58:L58"/>
    <mergeCell ref="L13:L16"/>
    <mergeCell ref="E76:G76"/>
    <mergeCell ref="E77:G77"/>
    <mergeCell ref="F65:J66"/>
    <mergeCell ref="J76:K76"/>
    <mergeCell ref="J77:K77"/>
  </mergeCells>
  <phoneticPr fontId="5" type="noConversion"/>
  <hyperlinks>
    <hyperlink ref="C53" r:id="rId1"/>
    <hyperlink ref="G26" r:id="rId2"/>
    <hyperlink ref="H18" r:id="rId3"/>
    <hyperlink ref="C52" r:id="rId4"/>
  </hyperlinks>
  <pageMargins left="0.75" right="0.75" top="1" bottom="1" header="0.5" footer="0.5"/>
  <pageSetup scale="56" orientation="portrait" r:id="rId5"/>
  <headerFooter alignWithMargins="0">
    <oddHeader>&amp;L&amp;"Arial,Bold"&amp;14&amp;T&amp;C&amp;"Arial,Bold"&amp;14TDY Travel Cost Estimate&amp;R&amp;"Arial,Bold"&amp;14&amp;D</oddHeader>
    <oddFooter>&amp;C&amp;"Arial,Bold"This estimate is based on data available at the time of completion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zoomScale="85" workbookViewId="0">
      <selection activeCell="C29" sqref="C29"/>
    </sheetView>
  </sheetViews>
  <sheetFormatPr defaultRowHeight="12.75" x14ac:dyDescent="0.2"/>
  <cols>
    <col min="1" max="1" width="16.7109375" customWidth="1"/>
    <col min="2" max="2" width="7.7109375" customWidth="1"/>
    <col min="3" max="3" width="16.5703125" customWidth="1"/>
    <col min="4" max="4" width="9.5703125" customWidth="1"/>
    <col min="5" max="5" width="15.42578125" customWidth="1"/>
    <col min="7" max="7" width="10.140625" customWidth="1"/>
    <col min="8" max="8" width="15.85546875" customWidth="1"/>
    <col min="9" max="9" width="13.28515625" customWidth="1"/>
    <col min="10" max="10" width="8.7109375" customWidth="1"/>
    <col min="11" max="11" width="15" customWidth="1"/>
    <col min="12" max="12" width="17.7109375" customWidth="1"/>
  </cols>
  <sheetData>
    <row r="1" spans="1:12" ht="31.5" customHeight="1" x14ac:dyDescent="0.4">
      <c r="A1" s="169" t="s">
        <v>60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1"/>
    </row>
    <row r="2" spans="1:12" ht="3.75" customHeight="1" x14ac:dyDescent="0.4">
      <c r="A2" s="106"/>
      <c r="B2" s="107"/>
      <c r="C2" s="107"/>
      <c r="D2" s="108"/>
      <c r="E2" s="108"/>
      <c r="F2" s="108"/>
      <c r="G2" s="108"/>
      <c r="H2" s="108"/>
      <c r="I2" s="108"/>
      <c r="J2" s="108"/>
      <c r="K2" s="107"/>
      <c r="L2" s="109"/>
    </row>
    <row r="3" spans="1:12" ht="21" customHeight="1" x14ac:dyDescent="0.2">
      <c r="A3" s="96" t="s">
        <v>64</v>
      </c>
      <c r="B3" s="196" t="s">
        <v>67</v>
      </c>
      <c r="C3" s="197"/>
      <c r="D3" s="54" t="s">
        <v>62</v>
      </c>
      <c r="E3" s="86" t="s">
        <v>61</v>
      </c>
      <c r="F3" s="199" t="s">
        <v>63</v>
      </c>
      <c r="G3" s="200"/>
      <c r="H3" s="201"/>
      <c r="I3" s="198" t="s">
        <v>35</v>
      </c>
      <c r="J3" s="198"/>
      <c r="K3" s="196"/>
      <c r="L3" s="197"/>
    </row>
    <row r="4" spans="1:12" ht="5.25" customHeight="1" x14ac:dyDescent="0.2">
      <c r="A4" s="96"/>
      <c r="B4" s="100"/>
      <c r="C4" s="100"/>
      <c r="D4" s="54"/>
      <c r="E4" s="86"/>
      <c r="F4" s="100"/>
      <c r="G4" s="100"/>
      <c r="H4" s="100"/>
      <c r="I4" s="77"/>
      <c r="J4" s="77"/>
      <c r="K4" s="100"/>
      <c r="L4" s="102"/>
    </row>
    <row r="5" spans="1:12" ht="30.75" customHeight="1" x14ac:dyDescent="0.2">
      <c r="A5" s="96"/>
      <c r="B5" s="100"/>
      <c r="C5" s="100"/>
      <c r="D5" s="54"/>
      <c r="E5" s="86" t="s">
        <v>69</v>
      </c>
      <c r="F5" s="202"/>
      <c r="G5" s="203"/>
      <c r="H5" s="203"/>
      <c r="I5" s="203"/>
      <c r="J5" s="203"/>
      <c r="K5" s="203"/>
      <c r="L5" s="204"/>
    </row>
    <row r="6" spans="1:12" ht="4.5" customHeight="1" x14ac:dyDescent="0.2">
      <c r="A6" s="96"/>
      <c r="B6" s="100"/>
      <c r="C6" s="100"/>
      <c r="D6" s="54"/>
      <c r="E6" s="86"/>
      <c r="F6" s="103"/>
      <c r="G6" s="103"/>
      <c r="H6" s="103"/>
      <c r="I6" s="103"/>
      <c r="J6" s="103"/>
      <c r="K6" s="103"/>
      <c r="L6" s="104"/>
    </row>
    <row r="7" spans="1:12" ht="21" customHeight="1" x14ac:dyDescent="0.2">
      <c r="A7" s="90" t="s">
        <v>37</v>
      </c>
      <c r="B7" s="101"/>
      <c r="C7" s="89"/>
      <c r="D7" s="89"/>
      <c r="E7" s="86" t="s">
        <v>38</v>
      </c>
      <c r="F7" s="105"/>
      <c r="G7" s="190" t="s">
        <v>39</v>
      </c>
      <c r="H7" s="190"/>
      <c r="I7" s="182"/>
      <c r="J7" s="183"/>
      <c r="K7" s="183"/>
      <c r="L7" s="184"/>
    </row>
    <row r="8" spans="1:12" ht="6" customHeight="1" x14ac:dyDescent="0.2">
      <c r="A8" s="90"/>
      <c r="B8" s="111"/>
      <c r="C8" s="89"/>
      <c r="D8" s="89"/>
      <c r="E8" s="86"/>
      <c r="F8" s="112"/>
      <c r="G8" s="85"/>
      <c r="H8" s="85"/>
      <c r="I8" s="193"/>
      <c r="J8" s="194"/>
      <c r="K8" s="194"/>
      <c r="L8" s="195"/>
    </row>
    <row r="9" spans="1:12" ht="21" customHeight="1" x14ac:dyDescent="0.2">
      <c r="A9" s="90" t="s">
        <v>54</v>
      </c>
      <c r="B9" s="191"/>
      <c r="C9" s="192"/>
      <c r="D9" s="11"/>
      <c r="E9" s="88" t="s">
        <v>55</v>
      </c>
      <c r="F9" s="191"/>
      <c r="G9" s="192"/>
      <c r="H9" s="11"/>
      <c r="I9" s="185"/>
      <c r="J9" s="186"/>
      <c r="K9" s="186"/>
      <c r="L9" s="187"/>
    </row>
    <row r="10" spans="1:12" ht="4.5" customHeight="1" x14ac:dyDescent="0.2">
      <c r="A10" s="9"/>
      <c r="B10" s="7"/>
      <c r="C10" s="7"/>
      <c r="D10" s="7"/>
      <c r="E10" s="7"/>
      <c r="F10" s="7"/>
      <c r="G10" s="7"/>
      <c r="H10" s="7"/>
      <c r="I10" s="7"/>
      <c r="J10" s="7"/>
      <c r="K10" s="7"/>
      <c r="L10" s="21"/>
    </row>
    <row r="11" spans="1:12" ht="15" x14ac:dyDescent="0.25">
      <c r="A11" s="2" t="s">
        <v>47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4"/>
    </row>
    <row r="12" spans="1:12" x14ac:dyDescent="0.2">
      <c r="A12" s="52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4"/>
    </row>
    <row r="13" spans="1:12" x14ac:dyDescent="0.2">
      <c r="A13" s="52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4"/>
    </row>
    <row r="14" spans="1:12" ht="15" x14ac:dyDescent="0.25">
      <c r="A14" s="55" t="s">
        <v>46</v>
      </c>
      <c r="B14" s="31"/>
      <c r="C14" s="31"/>
      <c r="D14" s="11"/>
      <c r="E14" s="11"/>
      <c r="F14" s="11"/>
      <c r="G14" s="11"/>
      <c r="H14" s="17"/>
      <c r="I14" s="11"/>
      <c r="J14" s="11"/>
      <c r="K14" s="22">
        <v>0</v>
      </c>
      <c r="L14" s="14"/>
    </row>
    <row r="15" spans="1:12" ht="22.5" customHeight="1" x14ac:dyDescent="0.2">
      <c r="A15" s="55" t="s">
        <v>48</v>
      </c>
      <c r="B15" s="31"/>
      <c r="C15" s="31"/>
      <c r="D15" s="11"/>
      <c r="E15" s="11"/>
      <c r="F15" s="11"/>
      <c r="G15" s="11"/>
      <c r="H15" s="17"/>
      <c r="I15" s="11"/>
      <c r="J15" s="11"/>
      <c r="K15" s="11"/>
      <c r="L15" s="14"/>
    </row>
    <row r="16" spans="1:12" ht="15" x14ac:dyDescent="0.25">
      <c r="A16" s="55"/>
      <c r="B16" s="31"/>
      <c r="C16" s="31" t="s">
        <v>41</v>
      </c>
      <c r="D16" s="11"/>
      <c r="E16" s="45"/>
      <c r="F16" s="56" t="s">
        <v>6</v>
      </c>
      <c r="G16" s="46"/>
      <c r="H16" s="56" t="s">
        <v>7</v>
      </c>
      <c r="I16" s="11"/>
      <c r="J16" s="11"/>
      <c r="K16" s="34">
        <f>G16*E16</f>
        <v>0</v>
      </c>
      <c r="L16" s="15"/>
    </row>
    <row r="17" spans="1:12" ht="15" x14ac:dyDescent="0.25">
      <c r="A17" s="55"/>
      <c r="B17" s="31"/>
      <c r="C17" s="31" t="s">
        <v>45</v>
      </c>
      <c r="D17" s="11"/>
      <c r="E17" s="6"/>
      <c r="F17" s="11"/>
      <c r="G17" s="46"/>
      <c r="H17" s="56"/>
      <c r="I17" s="11"/>
      <c r="J17" s="11"/>
      <c r="K17" s="34">
        <f>G17</f>
        <v>0</v>
      </c>
      <c r="L17" s="15"/>
    </row>
    <row r="18" spans="1:12" ht="15" x14ac:dyDescent="0.25">
      <c r="A18" s="55"/>
      <c r="B18" s="31"/>
      <c r="C18" s="31" t="s">
        <v>44</v>
      </c>
      <c r="D18" s="11"/>
      <c r="E18" s="6"/>
      <c r="F18" s="11"/>
      <c r="G18" s="46"/>
      <c r="H18" s="56"/>
      <c r="I18" s="11"/>
      <c r="J18" s="11"/>
      <c r="K18" s="34">
        <f>G18</f>
        <v>0</v>
      </c>
      <c r="L18" s="15"/>
    </row>
    <row r="19" spans="1:12" ht="21.75" customHeight="1" x14ac:dyDescent="0.2">
      <c r="A19" s="55"/>
      <c r="B19" s="11"/>
      <c r="C19" s="11"/>
      <c r="D19" s="11"/>
      <c r="E19" s="6"/>
      <c r="F19" s="11"/>
      <c r="G19" s="11"/>
      <c r="H19" s="17"/>
      <c r="I19" s="11"/>
      <c r="J19" s="11"/>
      <c r="K19" s="17"/>
      <c r="L19" s="15"/>
    </row>
    <row r="20" spans="1:12" x14ac:dyDescent="0.2">
      <c r="A20" s="52"/>
      <c r="B20" s="11"/>
      <c r="C20" s="11"/>
      <c r="D20" s="11"/>
      <c r="E20" s="6"/>
      <c r="F20" s="11"/>
      <c r="G20" s="11"/>
      <c r="H20" s="17"/>
      <c r="I20" s="11"/>
      <c r="J20" s="11"/>
      <c r="K20" s="17"/>
      <c r="L20" s="15"/>
    </row>
    <row r="21" spans="1:12" ht="15" x14ac:dyDescent="0.25">
      <c r="A21" s="52"/>
      <c r="B21" s="11"/>
      <c r="C21" s="11"/>
      <c r="D21" s="11"/>
      <c r="E21" s="6"/>
      <c r="F21" s="11"/>
      <c r="G21" s="11"/>
      <c r="H21" s="17"/>
      <c r="I21" s="10" t="s">
        <v>10</v>
      </c>
      <c r="J21" s="7"/>
      <c r="K21" s="18"/>
      <c r="L21" s="49">
        <f>IF(K14=0,SUM(K16:K18),IF(SUM(K16:K18)=0,K14,"PICK ONE MODE ONLY"))</f>
        <v>0</v>
      </c>
    </row>
    <row r="22" spans="1:12" x14ac:dyDescent="0.2">
      <c r="A22" s="52"/>
      <c r="B22" s="11"/>
      <c r="C22" s="11"/>
      <c r="D22" s="11"/>
      <c r="E22" s="6"/>
      <c r="F22" s="11"/>
      <c r="G22" s="11"/>
      <c r="H22" s="17"/>
      <c r="I22" s="11"/>
      <c r="J22" s="11"/>
      <c r="K22" s="11"/>
      <c r="L22" s="14"/>
    </row>
    <row r="23" spans="1:12" x14ac:dyDescent="0.2">
      <c r="A23" s="32"/>
      <c r="B23" s="3"/>
      <c r="C23" s="3"/>
      <c r="D23" s="3"/>
      <c r="E23" s="3"/>
      <c r="F23" s="3"/>
      <c r="G23" s="3"/>
      <c r="H23" s="59"/>
      <c r="I23" s="3"/>
      <c r="J23" s="3"/>
      <c r="K23" s="3"/>
      <c r="L23" s="4"/>
    </row>
    <row r="24" spans="1:12" ht="6" hidden="1" customHeight="1" x14ac:dyDescent="0.2">
      <c r="A24" s="8"/>
      <c r="B24" s="11"/>
      <c r="C24" s="11"/>
      <c r="D24" s="11"/>
      <c r="E24" s="11"/>
      <c r="F24" s="11"/>
      <c r="G24" s="11"/>
      <c r="H24" s="17"/>
      <c r="I24" s="11"/>
      <c r="J24" s="11"/>
      <c r="K24" s="11"/>
      <c r="L24" s="15"/>
    </row>
    <row r="25" spans="1:12" ht="32.25" customHeight="1" x14ac:dyDescent="0.2">
      <c r="A25" s="28" t="s">
        <v>43</v>
      </c>
      <c r="B25" s="29"/>
      <c r="C25" s="29"/>
      <c r="D25" s="29"/>
      <c r="E25" s="29"/>
      <c r="F25" s="29"/>
      <c r="G25" s="29"/>
      <c r="H25" s="60"/>
      <c r="I25" s="29"/>
      <c r="J25" s="29"/>
      <c r="K25" s="29"/>
      <c r="L25" s="26">
        <f>L21</f>
        <v>0</v>
      </c>
    </row>
    <row r="26" spans="1:12" ht="6.75" hidden="1" customHeight="1" x14ac:dyDescent="0.2">
      <c r="A26" s="9"/>
      <c r="B26" s="7"/>
      <c r="C26" s="7"/>
      <c r="D26" s="7"/>
      <c r="E26" s="7"/>
      <c r="F26" s="7"/>
      <c r="G26" s="7"/>
      <c r="H26" s="18"/>
      <c r="I26" s="7"/>
      <c r="J26" s="7"/>
      <c r="K26" s="7"/>
      <c r="L26" s="21"/>
    </row>
    <row r="27" spans="1:12" x14ac:dyDescent="0.2">
      <c r="A27" s="32"/>
      <c r="B27" s="3"/>
      <c r="C27" s="3"/>
      <c r="D27" s="3"/>
      <c r="E27" s="3"/>
      <c r="F27" s="3"/>
      <c r="G27" s="3"/>
      <c r="H27" s="59"/>
      <c r="I27" s="3"/>
      <c r="J27" s="3"/>
      <c r="K27" s="3"/>
      <c r="L27" s="4"/>
    </row>
    <row r="28" spans="1:12" ht="15.75" customHeight="1" x14ac:dyDescent="0.2">
      <c r="A28" s="74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40"/>
    </row>
    <row r="29" spans="1:12" ht="24" customHeight="1" x14ac:dyDescent="0.2">
      <c r="A29" s="87" t="s">
        <v>73</v>
      </c>
      <c r="B29" s="58"/>
      <c r="C29" s="48"/>
      <c r="D29" s="31"/>
      <c r="E29" s="156"/>
      <c r="F29" s="157"/>
      <c r="G29" s="158"/>
      <c r="H29" s="86" t="s">
        <v>29</v>
      </c>
      <c r="I29" s="47"/>
      <c r="J29" s="62"/>
      <c r="K29" s="17"/>
      <c r="L29" s="41"/>
    </row>
    <row r="30" spans="1:12" ht="24" customHeight="1" x14ac:dyDescent="0.2">
      <c r="A30" s="87" t="s">
        <v>22</v>
      </c>
      <c r="B30" s="58"/>
      <c r="C30" s="85" t="s">
        <v>27</v>
      </c>
      <c r="D30" s="58"/>
      <c r="E30" s="145"/>
      <c r="F30" s="145"/>
      <c r="G30" s="145"/>
      <c r="H30" s="86" t="s">
        <v>29</v>
      </c>
      <c r="I30" s="47"/>
      <c r="J30" s="152" t="s">
        <v>30</v>
      </c>
      <c r="K30" s="153"/>
      <c r="L30" s="48"/>
    </row>
    <row r="31" spans="1:12" ht="23.25" customHeight="1" x14ac:dyDescent="0.2">
      <c r="A31" s="87" t="s">
        <v>23</v>
      </c>
      <c r="B31" s="58"/>
      <c r="C31" s="85" t="s">
        <v>28</v>
      </c>
      <c r="D31" s="58"/>
      <c r="E31" s="145"/>
      <c r="F31" s="145"/>
      <c r="G31" s="145"/>
      <c r="H31" s="86" t="s">
        <v>29</v>
      </c>
      <c r="I31" s="47"/>
      <c r="J31" s="152" t="s">
        <v>30</v>
      </c>
      <c r="K31" s="153"/>
      <c r="L31" s="48"/>
    </row>
    <row r="32" spans="1:12" ht="16.5" customHeight="1" x14ac:dyDescent="0.2">
      <c r="A32" s="9"/>
      <c r="B32" s="7"/>
      <c r="C32" s="18"/>
      <c r="D32" s="18"/>
      <c r="E32" s="7"/>
      <c r="F32" s="7"/>
      <c r="G32" s="7"/>
      <c r="H32" s="18"/>
      <c r="I32" s="7"/>
      <c r="J32" s="18"/>
      <c r="K32" s="18"/>
      <c r="L32" s="21"/>
    </row>
  </sheetData>
  <sheetProtection password="E68A" sheet="1" objects="1" scenarios="1" selectLockedCells="1"/>
  <mergeCells count="15">
    <mergeCell ref="A1:L1"/>
    <mergeCell ref="K3:L3"/>
    <mergeCell ref="I3:J3"/>
    <mergeCell ref="J30:K30"/>
    <mergeCell ref="B3:C3"/>
    <mergeCell ref="F3:H3"/>
    <mergeCell ref="F5:L5"/>
    <mergeCell ref="J31:K31"/>
    <mergeCell ref="F9:G9"/>
    <mergeCell ref="E31:G31"/>
    <mergeCell ref="I7:L9"/>
    <mergeCell ref="G7:H7"/>
    <mergeCell ref="B9:C9"/>
    <mergeCell ref="E29:G29"/>
    <mergeCell ref="E30:G30"/>
  </mergeCells>
  <phoneticPr fontId="5" type="noConversion"/>
  <pageMargins left="0.75" right="0.75" top="1" bottom="1" header="0.5" footer="0.5"/>
  <pageSetup scale="58" orientation="portrait" r:id="rId1"/>
  <headerFooter alignWithMargins="0">
    <oddHeader>&amp;L&amp;"Arial,Bold"&amp;14&amp;T&amp;C&amp;"Arial,Bold"&amp;14Local Travel Cost Estimate&amp;R&amp;"Arial,Bold"&amp;14&amp;D</oddHeader>
    <oddFooter>&amp;C&amp;"Arial,Bold"This estimate is based on data available at the time of completion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="85" workbookViewId="0">
      <selection activeCell="K5" sqref="K5:L5"/>
    </sheetView>
  </sheetViews>
  <sheetFormatPr defaultRowHeight="12.75" x14ac:dyDescent="0.2"/>
  <cols>
    <col min="1" max="1" width="9.5703125" customWidth="1"/>
    <col min="2" max="2" width="16" customWidth="1"/>
    <col min="3" max="3" width="14.5703125" customWidth="1"/>
    <col min="4" max="4" width="3.42578125" customWidth="1"/>
    <col min="5" max="5" width="4.7109375" customWidth="1"/>
    <col min="6" max="6" width="11.140625" customWidth="1"/>
    <col min="7" max="7" width="4.5703125" customWidth="1"/>
    <col min="8" max="8" width="3.85546875" customWidth="1"/>
    <col min="9" max="9" width="7.85546875" customWidth="1"/>
    <col min="10" max="10" width="13.28515625" customWidth="1"/>
    <col min="11" max="11" width="21.28515625" customWidth="1"/>
    <col min="12" max="12" width="3.85546875" customWidth="1"/>
    <col min="13" max="13" width="16.7109375" customWidth="1"/>
  </cols>
  <sheetData>
    <row r="1" spans="1:13" ht="31.5" customHeight="1" x14ac:dyDescent="0.4">
      <c r="A1" s="169" t="s">
        <v>76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1"/>
    </row>
    <row r="2" spans="1:13" ht="3.75" customHeight="1" x14ac:dyDescent="0.4">
      <c r="A2" s="106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27"/>
    </row>
    <row r="3" spans="1:13" x14ac:dyDescent="0.2">
      <c r="A3" s="208" t="s">
        <v>83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10"/>
    </row>
    <row r="4" spans="1:13" ht="8.25" customHeight="1" x14ac:dyDescent="0.2">
      <c r="A4" s="133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4"/>
    </row>
    <row r="5" spans="1:13" s="131" customFormat="1" ht="18.75" customHeight="1" x14ac:dyDescent="0.2">
      <c r="A5" s="90"/>
      <c r="B5" s="138" t="s">
        <v>37</v>
      </c>
      <c r="C5" s="137"/>
      <c r="D5" s="85"/>
      <c r="E5" s="85" t="s">
        <v>87</v>
      </c>
      <c r="F5" s="105"/>
      <c r="G5" s="112"/>
      <c r="H5" s="129"/>
      <c r="I5" s="86"/>
      <c r="J5" s="85" t="s">
        <v>88</v>
      </c>
      <c r="K5" s="224" t="s">
        <v>93</v>
      </c>
      <c r="L5" s="225"/>
      <c r="M5" s="139"/>
    </row>
    <row r="6" spans="1:13" s="131" customFormat="1" ht="10.5" customHeight="1" x14ac:dyDescent="0.2">
      <c r="A6" s="90"/>
      <c r="B6" s="111"/>
      <c r="C6" s="89"/>
      <c r="D6" s="89"/>
      <c r="E6" s="89"/>
      <c r="F6" s="86"/>
      <c r="G6" s="112"/>
      <c r="H6" s="85"/>
      <c r="I6" s="85"/>
      <c r="J6" s="39"/>
      <c r="K6" s="39"/>
      <c r="L6" s="39"/>
      <c r="M6" s="139"/>
    </row>
    <row r="7" spans="1:13" ht="15" x14ac:dyDescent="0.25">
      <c r="A7" s="51" t="s">
        <v>77</v>
      </c>
      <c r="B7" s="51"/>
      <c r="C7" s="59"/>
      <c r="D7" s="59"/>
      <c r="E7" s="59"/>
      <c r="F7" s="59"/>
      <c r="G7" s="59"/>
      <c r="H7" s="59"/>
      <c r="I7" s="59"/>
      <c r="J7" s="59"/>
      <c r="K7" s="59"/>
      <c r="L7" s="211" t="s">
        <v>91</v>
      </c>
      <c r="M7" s="212"/>
    </row>
    <row r="8" spans="1:13" x14ac:dyDescent="0.2">
      <c r="A8" s="52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4"/>
    </row>
    <row r="9" spans="1:13" ht="15" x14ac:dyDescent="0.2">
      <c r="A9" s="52"/>
      <c r="B9" s="205" t="s">
        <v>78</v>
      </c>
      <c r="C9" s="205"/>
      <c r="D9" s="135"/>
      <c r="E9" s="207"/>
      <c r="F9" s="207"/>
      <c r="G9" s="207"/>
      <c r="H9" s="207"/>
      <c r="I9" s="207"/>
      <c r="J9" s="207"/>
      <c r="K9" s="17"/>
      <c r="L9" s="140"/>
      <c r="M9" s="141">
        <v>0</v>
      </c>
    </row>
    <row r="10" spans="1:13" ht="15" x14ac:dyDescent="0.2">
      <c r="A10" s="55"/>
      <c r="B10" s="205" t="s">
        <v>79</v>
      </c>
      <c r="C10" s="205"/>
      <c r="D10" s="135"/>
      <c r="E10" s="207"/>
      <c r="F10" s="207"/>
      <c r="G10" s="207"/>
      <c r="H10" s="207"/>
      <c r="I10" s="207"/>
      <c r="J10" s="207"/>
      <c r="K10" s="17"/>
      <c r="L10" s="140"/>
      <c r="M10" s="141">
        <v>0</v>
      </c>
    </row>
    <row r="11" spans="1:13" ht="15" x14ac:dyDescent="0.2">
      <c r="A11" s="55"/>
      <c r="B11" s="205" t="s">
        <v>84</v>
      </c>
      <c r="C11" s="205"/>
      <c r="D11" s="135"/>
      <c r="E11" s="78"/>
      <c r="F11" s="78"/>
      <c r="G11" s="78"/>
      <c r="H11" s="78"/>
      <c r="I11" s="78"/>
      <c r="J11" s="78"/>
      <c r="K11" s="17"/>
      <c r="L11" s="140"/>
      <c r="M11" s="141">
        <v>0</v>
      </c>
    </row>
    <row r="12" spans="1:13" ht="15" x14ac:dyDescent="0.2">
      <c r="A12" s="55"/>
      <c r="B12" s="205" t="s">
        <v>80</v>
      </c>
      <c r="C12" s="205"/>
      <c r="D12" s="135"/>
      <c r="E12" s="78"/>
      <c r="F12" s="78"/>
      <c r="G12" s="78"/>
      <c r="H12" s="78"/>
      <c r="I12" s="78"/>
      <c r="J12" s="78"/>
      <c r="K12" s="17"/>
      <c r="L12" s="140"/>
      <c r="M12" s="141">
        <v>0</v>
      </c>
    </row>
    <row r="13" spans="1:13" ht="15" x14ac:dyDescent="0.2">
      <c r="A13" s="55"/>
      <c r="B13" s="205" t="s">
        <v>92</v>
      </c>
      <c r="C13" s="205"/>
      <c r="D13" s="135"/>
      <c r="E13" s="78"/>
      <c r="F13" s="78"/>
      <c r="G13" s="78"/>
      <c r="H13" s="78"/>
      <c r="I13" s="78"/>
      <c r="J13" s="78"/>
      <c r="K13" s="17"/>
      <c r="L13" s="140"/>
      <c r="M13" s="141">
        <v>0</v>
      </c>
    </row>
    <row r="14" spans="1:13" ht="15" x14ac:dyDescent="0.2">
      <c r="A14" s="55"/>
      <c r="B14" s="205" t="s">
        <v>81</v>
      </c>
      <c r="C14" s="205"/>
      <c r="D14" s="135"/>
      <c r="E14" s="78"/>
      <c r="F14" s="78"/>
      <c r="G14" s="78"/>
      <c r="H14" s="78"/>
      <c r="I14" s="78"/>
      <c r="J14" s="78"/>
      <c r="K14" s="17"/>
      <c r="L14" s="140"/>
      <c r="M14" s="141">
        <v>0</v>
      </c>
    </row>
    <row r="15" spans="1:13" ht="15" x14ac:dyDescent="0.2">
      <c r="A15" s="55"/>
      <c r="B15" s="205" t="s">
        <v>82</v>
      </c>
      <c r="C15" s="205"/>
      <c r="D15" s="135"/>
      <c r="E15" s="78"/>
      <c r="F15" s="78"/>
      <c r="G15" s="78"/>
      <c r="H15" s="78"/>
      <c r="I15" s="78"/>
      <c r="J15" s="78"/>
      <c r="K15" s="17"/>
      <c r="L15" s="140"/>
      <c r="M15" s="141">
        <v>0</v>
      </c>
    </row>
    <row r="16" spans="1:13" ht="15" x14ac:dyDescent="0.2">
      <c r="A16" s="55"/>
      <c r="B16" s="206" t="s">
        <v>90</v>
      </c>
      <c r="C16" s="206"/>
      <c r="D16" s="135"/>
      <c r="E16" s="78"/>
      <c r="F16" s="78"/>
      <c r="G16" s="78"/>
      <c r="H16" s="78"/>
      <c r="I16" s="78"/>
      <c r="J16" s="78"/>
      <c r="K16" s="17"/>
      <c r="L16" s="140"/>
      <c r="M16" s="141">
        <v>0</v>
      </c>
    </row>
    <row r="17" spans="1:13" ht="15" x14ac:dyDescent="0.2">
      <c r="A17" s="55"/>
      <c r="B17" s="206" t="s">
        <v>90</v>
      </c>
      <c r="C17" s="206"/>
      <c r="D17" s="135"/>
      <c r="E17" s="78"/>
      <c r="F17" s="78"/>
      <c r="G17" s="78"/>
      <c r="H17" s="78"/>
      <c r="I17" s="78"/>
      <c r="J17" s="78"/>
      <c r="K17" s="17"/>
      <c r="L17" s="140"/>
      <c r="M17" s="141">
        <v>0</v>
      </c>
    </row>
    <row r="18" spans="1:13" ht="15" x14ac:dyDescent="0.2">
      <c r="A18" s="52"/>
      <c r="B18" s="206" t="s">
        <v>90</v>
      </c>
      <c r="C18" s="206"/>
      <c r="D18" s="135"/>
      <c r="E18" s="78"/>
      <c r="F18" s="78"/>
      <c r="G18" s="78"/>
      <c r="H18" s="78"/>
      <c r="I18" s="78"/>
      <c r="J18" s="78"/>
      <c r="K18" s="17"/>
      <c r="L18" s="140"/>
      <c r="M18" s="141">
        <v>0</v>
      </c>
    </row>
    <row r="19" spans="1:13" ht="15" x14ac:dyDescent="0.2">
      <c r="A19" s="52"/>
      <c r="B19" s="206" t="s">
        <v>90</v>
      </c>
      <c r="C19" s="206"/>
      <c r="D19" s="135"/>
      <c r="E19" s="78"/>
      <c r="F19" s="78"/>
      <c r="G19" s="78"/>
      <c r="H19" s="78"/>
      <c r="I19" s="78"/>
      <c r="J19" s="17"/>
      <c r="K19" s="17"/>
      <c r="L19" s="140"/>
      <c r="M19" s="141">
        <v>0</v>
      </c>
    </row>
    <row r="20" spans="1:13" ht="15" x14ac:dyDescent="0.25">
      <c r="A20" s="52"/>
      <c r="B20" s="136"/>
      <c r="C20" s="136"/>
      <c r="D20" s="135"/>
      <c r="E20" s="53"/>
      <c r="F20" s="53"/>
      <c r="G20" s="11"/>
      <c r="H20" s="11"/>
      <c r="I20" s="17"/>
      <c r="J20" s="24"/>
      <c r="K20" s="11"/>
      <c r="L20" s="17"/>
      <c r="M20" s="132"/>
    </row>
    <row r="21" spans="1:13" ht="15" x14ac:dyDescent="0.25">
      <c r="A21" s="52"/>
      <c r="B21" s="215"/>
      <c r="C21" s="216"/>
      <c r="D21" s="216"/>
      <c r="E21" s="216"/>
      <c r="F21" s="216"/>
      <c r="G21" s="216"/>
      <c r="H21" s="216"/>
      <c r="I21" s="216"/>
      <c r="J21" s="216"/>
      <c r="K21" s="216"/>
      <c r="L21" s="217"/>
      <c r="M21" s="132"/>
    </row>
    <row r="22" spans="1:13" ht="15" x14ac:dyDescent="0.25">
      <c r="A22" s="52"/>
      <c r="B22" s="218"/>
      <c r="C22" s="219"/>
      <c r="D22" s="219"/>
      <c r="E22" s="219"/>
      <c r="F22" s="219"/>
      <c r="G22" s="219"/>
      <c r="H22" s="219"/>
      <c r="I22" s="219"/>
      <c r="J22" s="219"/>
      <c r="K22" s="219"/>
      <c r="L22" s="220"/>
      <c r="M22" s="132"/>
    </row>
    <row r="23" spans="1:13" ht="15" x14ac:dyDescent="0.25">
      <c r="A23" s="52"/>
      <c r="B23" s="218"/>
      <c r="C23" s="219"/>
      <c r="D23" s="219"/>
      <c r="E23" s="219"/>
      <c r="F23" s="219"/>
      <c r="G23" s="219"/>
      <c r="H23" s="219"/>
      <c r="I23" s="219"/>
      <c r="J23" s="219"/>
      <c r="K23" s="219"/>
      <c r="L23" s="220"/>
      <c r="M23" s="132"/>
    </row>
    <row r="24" spans="1:13" ht="15" x14ac:dyDescent="0.25">
      <c r="A24" s="52"/>
      <c r="B24" s="218"/>
      <c r="C24" s="219"/>
      <c r="D24" s="219"/>
      <c r="E24" s="219"/>
      <c r="F24" s="219"/>
      <c r="G24" s="219"/>
      <c r="H24" s="219"/>
      <c r="I24" s="219"/>
      <c r="J24" s="219"/>
      <c r="K24" s="219"/>
      <c r="L24" s="220"/>
      <c r="M24" s="132"/>
    </row>
    <row r="25" spans="1:13" ht="15" x14ac:dyDescent="0.25">
      <c r="A25" s="52"/>
      <c r="B25" s="221"/>
      <c r="C25" s="222"/>
      <c r="D25" s="222"/>
      <c r="E25" s="222"/>
      <c r="F25" s="222"/>
      <c r="G25" s="222"/>
      <c r="H25" s="222"/>
      <c r="I25" s="222"/>
      <c r="J25" s="222"/>
      <c r="K25" s="222"/>
      <c r="L25" s="223"/>
      <c r="M25" s="132"/>
    </row>
    <row r="26" spans="1:13" x14ac:dyDescent="0.2">
      <c r="A26" s="52"/>
      <c r="B26" s="11"/>
      <c r="C26" s="11"/>
      <c r="D26" s="11"/>
      <c r="E26" s="11"/>
      <c r="F26" s="6"/>
      <c r="G26" s="11"/>
      <c r="H26" s="11"/>
      <c r="I26" s="17"/>
      <c r="J26" s="11"/>
      <c r="K26" s="11"/>
      <c r="L26" s="11"/>
      <c r="M26" s="14"/>
    </row>
    <row r="27" spans="1:13" x14ac:dyDescent="0.2">
      <c r="A27" s="32"/>
      <c r="B27" s="3"/>
      <c r="C27" s="3"/>
      <c r="D27" s="3"/>
      <c r="E27" s="3"/>
      <c r="F27" s="3"/>
      <c r="G27" s="3"/>
      <c r="H27" s="3"/>
      <c r="I27" s="59"/>
      <c r="J27" s="3"/>
      <c r="K27" s="3"/>
      <c r="L27" s="3"/>
      <c r="M27" s="4"/>
    </row>
    <row r="28" spans="1:13" ht="6" hidden="1" customHeight="1" x14ac:dyDescent="0.2">
      <c r="A28" s="8"/>
      <c r="B28" s="11"/>
      <c r="C28" s="11"/>
      <c r="D28" s="11"/>
      <c r="E28" s="11"/>
      <c r="F28" s="11"/>
      <c r="G28" s="11"/>
      <c r="H28" s="11"/>
      <c r="I28" s="17"/>
      <c r="J28" s="11"/>
      <c r="K28" s="11"/>
      <c r="L28" s="11"/>
      <c r="M28" s="15"/>
    </row>
    <row r="29" spans="1:13" ht="32.25" customHeight="1" x14ac:dyDescent="0.2">
      <c r="A29" s="28" t="s">
        <v>89</v>
      </c>
      <c r="B29" s="29"/>
      <c r="C29" s="29"/>
      <c r="D29" s="29"/>
      <c r="E29" s="29"/>
      <c r="F29" s="29"/>
      <c r="G29" s="29"/>
      <c r="H29" s="29"/>
      <c r="I29" s="60"/>
      <c r="J29" s="29"/>
      <c r="K29" s="29"/>
      <c r="L29" s="213">
        <f>SUM(L9:M19)</f>
        <v>0</v>
      </c>
      <c r="M29" s="214"/>
    </row>
    <row r="30" spans="1:13" ht="6.75" hidden="1" customHeight="1" x14ac:dyDescent="0.2">
      <c r="A30" s="9"/>
      <c r="B30" s="7"/>
      <c r="C30" s="7"/>
      <c r="D30" s="7"/>
      <c r="E30" s="7"/>
      <c r="F30" s="7"/>
      <c r="G30" s="7"/>
      <c r="H30" s="7"/>
      <c r="I30" s="18"/>
      <c r="J30" s="7"/>
      <c r="K30" s="7"/>
      <c r="L30" s="7"/>
      <c r="M30" s="21"/>
    </row>
    <row r="31" spans="1:13" x14ac:dyDescent="0.2">
      <c r="A31" s="32"/>
      <c r="B31" s="3"/>
      <c r="C31" s="3"/>
      <c r="D31" s="3"/>
      <c r="E31" s="3"/>
      <c r="F31" s="3"/>
      <c r="G31" s="3"/>
      <c r="H31" s="3"/>
      <c r="I31" s="59"/>
      <c r="J31" s="3"/>
      <c r="K31" s="3"/>
      <c r="L31" s="3"/>
      <c r="M31" s="4"/>
    </row>
    <row r="32" spans="1:13" ht="10.5" customHeight="1" x14ac:dyDescent="0.2">
      <c r="A32" s="74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40"/>
    </row>
    <row r="33" spans="1:13" ht="24" customHeight="1" x14ac:dyDescent="0.2">
      <c r="A33" s="87" t="s">
        <v>85</v>
      </c>
      <c r="B33" s="58"/>
      <c r="C33" s="85" t="s">
        <v>27</v>
      </c>
      <c r="D33" s="85"/>
      <c r="E33" s="58"/>
      <c r="F33" s="145"/>
      <c r="G33" s="145"/>
      <c r="H33" s="145"/>
      <c r="I33" s="86" t="s">
        <v>29</v>
      </c>
      <c r="J33" s="47"/>
      <c r="K33" s="152" t="s">
        <v>30</v>
      </c>
      <c r="L33" s="153"/>
      <c r="M33" s="48"/>
    </row>
    <row r="34" spans="1:13" ht="23.25" customHeight="1" x14ac:dyDescent="0.2">
      <c r="A34" s="87" t="s">
        <v>86</v>
      </c>
      <c r="B34" s="58"/>
      <c r="C34" s="85" t="s">
        <v>28</v>
      </c>
      <c r="D34" s="85"/>
      <c r="E34" s="58"/>
      <c r="F34" s="145"/>
      <c r="G34" s="145"/>
      <c r="H34" s="145"/>
      <c r="I34" s="86" t="s">
        <v>29</v>
      </c>
      <c r="J34" s="47"/>
      <c r="K34" s="152" t="s">
        <v>30</v>
      </c>
      <c r="L34" s="153"/>
      <c r="M34" s="48"/>
    </row>
    <row r="35" spans="1:13" ht="9.75" customHeight="1" x14ac:dyDescent="0.2">
      <c r="A35" s="9"/>
      <c r="B35" s="7"/>
      <c r="C35" s="18"/>
      <c r="D35" s="18"/>
      <c r="E35" s="18"/>
      <c r="F35" s="7"/>
      <c r="G35" s="7"/>
      <c r="H35" s="7"/>
      <c r="I35" s="18"/>
      <c r="J35" s="7"/>
      <c r="K35" s="18"/>
      <c r="L35" s="18"/>
      <c r="M35" s="21"/>
    </row>
  </sheetData>
  <sheetProtection password="E68A" sheet="1" objects="1" scenarios="1" selectLockedCells="1"/>
  <mergeCells count="27">
    <mergeCell ref="L7:M7"/>
    <mergeCell ref="L29:M29"/>
    <mergeCell ref="B21:L25"/>
    <mergeCell ref="K5:L5"/>
    <mergeCell ref="B19:C19"/>
    <mergeCell ref="B16:C16"/>
    <mergeCell ref="B17:C17"/>
    <mergeCell ref="K34:L34"/>
    <mergeCell ref="F34:H34"/>
    <mergeCell ref="B9:C9"/>
    <mergeCell ref="B10:C10"/>
    <mergeCell ref="B11:C11"/>
    <mergeCell ref="F33:H33"/>
    <mergeCell ref="G9:H9"/>
    <mergeCell ref="G10:H10"/>
    <mergeCell ref="I9:J9"/>
    <mergeCell ref="I10:J10"/>
    <mergeCell ref="A1:M1"/>
    <mergeCell ref="K33:L33"/>
    <mergeCell ref="B12:C12"/>
    <mergeCell ref="B13:C13"/>
    <mergeCell ref="B14:C14"/>
    <mergeCell ref="B15:C15"/>
    <mergeCell ref="B18:C18"/>
    <mergeCell ref="E9:F9"/>
    <mergeCell ref="A3:M3"/>
    <mergeCell ref="E10:F10"/>
  </mergeCells>
  <phoneticPr fontId="5" type="noConversion"/>
  <pageMargins left="0.75" right="0.75" top="1" bottom="1" header="0.5" footer="0.5"/>
  <pageSetup scale="69" orientation="portrait" r:id="rId1"/>
  <headerFooter alignWithMargins="0">
    <oddHeader>&amp;L&amp;"Arial,Bold"&amp;14&amp;T&amp;C&amp;"Arial,Bold"&amp;14ODC Estimate&amp;R&amp;"Arial,Bold"&amp;14&amp;D</oddHeader>
    <oddFooter>&amp;C&amp;"Arial,Bold"This estimate is based on data available at the time of completion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86B2157B0E8147A8D5570FEA510A38" ma:contentTypeVersion="" ma:contentTypeDescription="Create a new document." ma:contentTypeScope="" ma:versionID="e575d18bc38639d96d10590a9fb917a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3e687d5f98ee29b9cfcc2ff24550dc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4D0689-ABF6-4059-AD84-AE430455F6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F0EFD8A-A095-4EFF-85F4-9CAC83E25C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38EBF3-DE7D-4313-9452-0342AF5C275A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 DUTY TRAVEL</vt:lpstr>
      <vt:lpstr>LOCAL TRAVEL</vt:lpstr>
      <vt:lpstr>ODCs</vt:lpstr>
    </vt:vector>
  </TitlesOfParts>
  <Company>Air Traffic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 Traffic Organization</dc:creator>
  <cp:lastModifiedBy>Busby, Roshanda (FAA)</cp:lastModifiedBy>
  <cp:lastPrinted>2011-02-08T15:10:27Z</cp:lastPrinted>
  <dcterms:created xsi:type="dcterms:W3CDTF">2010-11-17T16:26:51Z</dcterms:created>
  <dcterms:modified xsi:type="dcterms:W3CDTF">2017-09-21T16:43:48Z</dcterms:modified>
</cp:coreProperties>
</file>