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na Barlett\Documents\General Aviation\2023 FCST-w-2021 GA Survey done in 2022\FINAL 2023\"/>
    </mc:Choice>
  </mc:AlternateContent>
  <bookViews>
    <workbookView xWindow="28680" yWindow="-120" windowWidth="29040" windowHeight="17640" tabRatio="806"/>
  </bookViews>
  <sheets>
    <sheet name="Short-term Econ 1" sheetId="1" r:id="rId1"/>
    <sheet name="Long-term Econ 2" sheetId="2" r:id="rId2"/>
    <sheet name="Intl GDP 3" sheetId="3" r:id="rId3"/>
    <sheet name="Intl GDP 4" sheetId="4" r:id="rId4"/>
  </sheets>
  <externalReferences>
    <externalReference r:id="rId5"/>
    <externalReference r:id="rId6"/>
    <externalReference r:id="rId7"/>
  </externalReferences>
  <definedNames>
    <definedName name="\p">'[1]Tables 14 15 16 data'!#REF!</definedName>
    <definedName name="\s">'[1]Tables 14 15 16 data'!#REF!</definedName>
    <definedName name="_P">'[1]Tables 14 15 16 data'!#REF!</definedName>
    <definedName name="_Regression_Out" hidden="1">#REF!</definedName>
    <definedName name="_Regression_X" hidden="1">#REF!</definedName>
    <definedName name="_Regression_Y" hidden="1">#REF!</definedName>
    <definedName name="_S">'[1]Tables 14 15 16 data'!#REF!</definedName>
    <definedName name="Domestic_chart6">#REF!</definedName>
    <definedName name="Forecast_Model_Output">#REF!</definedName>
    <definedName name="LATECON">[2]LATGDP!$B$5</definedName>
    <definedName name="model_output">#REF!</definedName>
    <definedName name="_xlnm.Print_Area" localSheetId="2">'Intl GDP 3'!$B$1:$G$56</definedName>
    <definedName name="_xlnm.Print_Area" localSheetId="3">'Intl GDP 4'!$B$1:$G$56</definedName>
    <definedName name="_xlnm.Print_Area" localSheetId="1">'Long-term Econ 2'!$B$1:$F$56</definedName>
    <definedName name="_xlnm.Print_Area" localSheetId="0">'Short-term Econ 1'!$B$1:$N$20</definedName>
    <definedName name="Print_Area_MI">'[3]F41 data'!$CD$76:$CQ$117</definedName>
    <definedName name="Print_Titles_MI">'[3]F41 data'!$A$1:$A$65536</definedName>
    <definedName name="ss">'[1]Tables 14 15 16 data'!#REF!</definedName>
    <definedName name="sss" hidden="1">{#N/A,#N/A,FALSE,"Form 41 Commuter Domestic";#N/A,#N/A,FALSE,"FORM41--COMMUTER % CHG";#N/A,#N/A,FALSE,"Total Domestic Traffic Stats";#N/A,#N/A,FALSE,"TOTAL DOM TRAFFIC--% CHG";#N/A,#N/A,FALSE,"TotDomTraf-Large Carriers Only";#N/A,#N/A,FALSE,"TOTDOMTRAF-LARGECAR% CHG"}</definedName>
    <definedName name="wrn.DOM._.TRAF._.STATS." hidden="1">{#N/A,#N/A,FALSE,"Form 41 Commuter Domestic";#N/A,#N/A,FALSE,"FORM41--COMMUTER % CHG";#N/A,#N/A,FALSE,"Total Domestic Traffic Stats";#N/A,#N/A,FALSE,"TOTAL DOM TRAFFIC--% CHG";#N/A,#N/A,FALSE,"TotDomTraf-Large Carriers Only";#N/A,#N/A,FALSE,"TOTDOMTRAF-LARGECAR% CHG"}</definedName>
    <definedName name="wrn.econtab." hidden="1">{#N/A,#N/A,FALSE,"TABLE1";#N/A,#N/A,FALSE,"TABLE2";#N/A,#N/A,FALSE,"TABLE3";#N/A,#N/A,FALSE,"TABLE4";#N/A,#N/A,FALSE,"TABLE5"}</definedName>
    <definedName name="wrn.FORECAST." hidden="1">{"TOT",#N/A,FALSE,"ASFCST99";"TOTINT",#N/A,FALSE,"ASFCST99";"DOM",#N/A,FALSE,"ASFCST99";"NORTHATL",#N/A,FALSE,"ASFCST99";"PACIFIC",#N/A,FALSE,"ASFCST99";"LATAM",#N/A,FALSE,"ASFCST99"}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4" l="1"/>
  <c r="E55" i="4"/>
  <c r="F55" i="4"/>
  <c r="G55" i="4"/>
  <c r="C55" i="4"/>
  <c r="D54" i="4"/>
  <c r="E54" i="4"/>
  <c r="F54" i="4"/>
  <c r="G54" i="4"/>
  <c r="C54" i="4"/>
  <c r="D53" i="4"/>
  <c r="E53" i="4"/>
  <c r="F53" i="4"/>
  <c r="G53" i="4"/>
  <c r="C53" i="4"/>
  <c r="D52" i="4"/>
  <c r="E52" i="4"/>
  <c r="F52" i="4"/>
  <c r="G52" i="4"/>
  <c r="C52" i="4"/>
  <c r="D55" i="3"/>
  <c r="E55" i="3"/>
  <c r="F55" i="3"/>
  <c r="G55" i="3"/>
  <c r="C55" i="3"/>
  <c r="D54" i="3"/>
  <c r="E54" i="3"/>
  <c r="F54" i="3"/>
  <c r="G54" i="3"/>
  <c r="C54" i="3"/>
  <c r="D53" i="3"/>
  <c r="E53" i="3"/>
  <c r="F53" i="3"/>
  <c r="G53" i="3"/>
  <c r="C53" i="3"/>
  <c r="D52" i="3"/>
  <c r="E52" i="3"/>
  <c r="F52" i="3"/>
  <c r="G52" i="3"/>
  <c r="C52" i="3"/>
  <c r="D55" i="2"/>
  <c r="E55" i="2"/>
  <c r="F55" i="2"/>
  <c r="C55" i="2"/>
  <c r="D54" i="2"/>
  <c r="E54" i="2"/>
  <c r="F54" i="2"/>
  <c r="C54" i="2"/>
  <c r="D53" i="2"/>
  <c r="E53" i="2"/>
  <c r="F53" i="2"/>
  <c r="C53" i="2"/>
  <c r="D52" i="2"/>
  <c r="E52" i="2"/>
  <c r="F52" i="2"/>
  <c r="C52" i="2"/>
</calcChain>
</file>

<file path=xl/sharedStrings.xml><?xml version="1.0" encoding="utf-8"?>
<sst xmlns="http://schemas.openxmlformats.org/spreadsheetml/2006/main" count="118" uniqueCount="56">
  <si>
    <t>Historical</t>
  </si>
  <si>
    <t>(2012 $)</t>
  </si>
  <si>
    <t xml:space="preserve"> </t>
  </si>
  <si>
    <t>Consumer Price Index</t>
  </si>
  <si>
    <t>Source: IHS Markit</t>
  </si>
  <si>
    <t>TABLE 1</t>
  </si>
  <si>
    <t>U.S. SHORT-TERM ECONOMIC FORECASTS</t>
  </si>
  <si>
    <t>FISCAL YEAR 2022</t>
  </si>
  <si>
    <t>FISCAL YEAR 2023</t>
  </si>
  <si>
    <t>ECONOMIC VARIABLE</t>
  </si>
  <si>
    <t>1ST. QTR.</t>
  </si>
  <si>
    <t>2ND. QTR.</t>
  </si>
  <si>
    <t>3RD QTR.</t>
  </si>
  <si>
    <t>4TH. QTR.</t>
  </si>
  <si>
    <t>Real Personal Consumption Expenditure per Capita</t>
  </si>
  <si>
    <t xml:space="preserve">  </t>
  </si>
  <si>
    <t>Year over year change</t>
  </si>
  <si>
    <t>Refiners' Acquisition Cost - Average</t>
  </si>
  <si>
    <t>(Dollars per barrel)</t>
  </si>
  <si>
    <t>TABLE 2</t>
  </si>
  <si>
    <t>U.S. LONG-TERM ECONOMIC FORECASTS</t>
  </si>
  <si>
    <t xml:space="preserve">REAL GROSS DOMESTIC PRODUCT </t>
  </si>
  <si>
    <t>REAL PERSONAL CONSUMPTION EXPENDITURE PER CAPITA</t>
  </si>
  <si>
    <t>CONSUMER PRICE INDEX</t>
  </si>
  <si>
    <t>REFINERS' ACQUISITION COST AVERAGE</t>
  </si>
  <si>
    <t>FISCAL YEAR</t>
  </si>
  <si>
    <t>(Billions 2012 $)</t>
  </si>
  <si>
    <t xml:space="preserve"> (2012 $)</t>
  </si>
  <si>
    <t>(1982-84=1.00)</t>
  </si>
  <si>
    <t>Forecast</t>
  </si>
  <si>
    <t>Avg Annual Growth</t>
  </si>
  <si>
    <t>TABLE 3</t>
  </si>
  <si>
    <t>INTERNATIONAL GDP FORECASTS BY TRAVEL REGION</t>
  </si>
  <si>
    <t>GROSS DOMESTIC PRODUCT</t>
  </si>
  <si>
    <t>(In Billions of 2015 U.S. Dollars)</t>
  </si>
  <si>
    <t>CALENDAR YEAR</t>
  </si>
  <si>
    <t>CANADA</t>
  </si>
  <si>
    <t>EUROPE / AFRICA / MIDDLE EAST</t>
  </si>
  <si>
    <t>LATIN AMERICA / CARIBBEAN / MEXICO</t>
  </si>
  <si>
    <t>JAPAN / PACIFIC BASIN / CHINA / OTHER ASIA / AUSTRALIA / NEW ZEALAND</t>
  </si>
  <si>
    <t>WORLD</t>
  </si>
  <si>
    <t>Source:   IHS Markit website, GDP Components Tables (Interim Forecast, Monthly)</t>
  </si>
  <si>
    <t>TABLE 4</t>
  </si>
  <si>
    <r>
      <t>INTERNATIONAL GDP FORECASTS –</t>
    </r>
    <r>
      <rPr>
        <b/>
        <sz val="12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SELECTED AREAS/COUNTRIES </t>
    </r>
  </si>
  <si>
    <t>NORTH AMERICA (USMCA)</t>
  </si>
  <si>
    <t>EUROZONE</t>
  </si>
  <si>
    <t>UNITED KINGDOM</t>
  </si>
  <si>
    <t>JAPAN</t>
  </si>
  <si>
    <t>CHINA</t>
  </si>
  <si>
    <t>2022E</t>
  </si>
  <si>
    <t>2022-23</t>
  </si>
  <si>
    <t>2023-33</t>
  </si>
  <si>
    <t>2023-43</t>
  </si>
  <si>
    <t>FISCAL YEAR 2024</t>
  </si>
  <si>
    <t>2010-22</t>
  </si>
  <si>
    <t>(1982-84 =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</si>
</sst>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  <numFmt numFmtId="166" formatCode="##,#0_;\(#,##0\)"/>
    <numFmt numFmtId="167" formatCode="#,##0.00%"/>
    <numFmt numFmtId="168" formatCode="_-* #,##0.00\ _z_ł_-;\-* #,##0.00\ _z_ł_-;_-* &quot;-&quot;??\ _z_ł_-;_-@_-"/>
    <numFmt numFmtId="169" formatCode="mmmm\ d\,\ yyyy"/>
    <numFmt numFmtId="170" formatCode="General_)"/>
    <numFmt numFmtId="171" formatCode="0.0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Verdana"/>
      <family val="2"/>
    </font>
    <font>
      <sz val="1"/>
      <color indexed="9"/>
      <name val="Verdana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sz val="11"/>
      <color indexed="20"/>
      <name val="Calibri"/>
      <family val="2"/>
    </font>
    <font>
      <sz val="11"/>
      <color rgb="FF9C0006"/>
      <name val="Calibri"/>
      <family val="2"/>
      <scheme val="minor"/>
    </font>
    <font>
      <sz val="12"/>
      <color rgb="FF9C0006"/>
      <name val="Arial"/>
      <family val="2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scheme val="minor"/>
    </font>
    <font>
      <b/>
      <sz val="12"/>
      <color rgb="FFFA7D00"/>
      <name val="Arial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Times New Roman"/>
      <family val="1"/>
    </font>
    <font>
      <sz val="10"/>
      <name val="Verdana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scheme val="minor"/>
    </font>
    <font>
      <i/>
      <sz val="12"/>
      <color rgb="FF7F7F7F"/>
      <name val="Arial"/>
      <family val="2"/>
    </font>
    <font>
      <u/>
      <sz val="11"/>
      <color rgb="FF004488"/>
      <name val="Calibri"/>
      <family val="2"/>
      <scheme val="minor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sz val="12"/>
      <color rgb="FF006100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rgb="FF0066AA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12"/>
      <color rgb="FF3F3F76"/>
      <name val="Arial"/>
      <family val="2"/>
    </font>
    <font>
      <sz val="11"/>
      <color indexed="52"/>
      <name val="Calibri"/>
      <family val="2"/>
    </font>
    <font>
      <sz val="11"/>
      <color rgb="FFFA7D00"/>
      <name val="Calibri"/>
      <family val="2"/>
      <scheme val="minor"/>
    </font>
    <font>
      <sz val="12"/>
      <color rgb="FFFA7D00"/>
      <name val="Arial"/>
      <family val="2"/>
    </font>
    <font>
      <sz val="11"/>
      <color indexed="60"/>
      <name val="Calibri"/>
      <family val="2"/>
    </font>
    <font>
      <sz val="11"/>
      <color rgb="FF9C6500"/>
      <name val="Calibri"/>
      <family val="2"/>
      <scheme val="minor"/>
    </font>
    <font>
      <sz val="12"/>
      <color rgb="FF9C6500"/>
      <name val="Arial"/>
      <family val="2"/>
    </font>
    <font>
      <sz val="12"/>
      <name val="Times New Roman"/>
      <family val="1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b/>
      <sz val="12"/>
      <color rgb="FF3F3F3F"/>
      <name val="Arial"/>
      <family val="2"/>
    </font>
    <font>
      <sz val="10"/>
      <color indexed="63"/>
      <name val="Verdana"/>
      <family val="2"/>
    </font>
    <font>
      <b/>
      <sz val="10"/>
      <color indexed="63"/>
      <name val="Arial"/>
      <family val="2"/>
    </font>
    <font>
      <b/>
      <sz val="10"/>
      <color indexed="9"/>
      <name val="Verdana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Arial"/>
      <family val="2"/>
    </font>
    <font>
      <sz val="11"/>
      <color theme="1"/>
      <name val="verdana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u/>
      <sz val="11"/>
      <name val="Calibri"/>
      <family val="2"/>
      <scheme val="minor"/>
    </font>
    <font>
      <u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5">
    <xf numFmtId="0" fontId="0" fillId="0" borderId="0"/>
    <xf numFmtId="0" fontId="8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0" fontId="9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167" fontId="8" fillId="0" borderId="0">
      <alignment readingOrder="1"/>
      <protection locked="0"/>
    </xf>
    <xf numFmtId="167" fontId="8" fillId="0" borderId="0">
      <alignment readingOrder="1"/>
      <protection locked="0"/>
    </xf>
    <xf numFmtId="0" fontId="8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4" fontId="8" fillId="0" borderId="0">
      <alignment readingOrder="1"/>
      <protection locked="0"/>
    </xf>
    <xf numFmtId="4" fontId="8" fillId="0" borderId="0">
      <alignment readingOrder="1"/>
      <protection locked="0"/>
    </xf>
    <xf numFmtId="0" fontId="8" fillId="0" borderId="0" applyNumberFormat="0">
      <alignment horizontal="center" readingOrder="1"/>
      <protection locked="0"/>
    </xf>
    <xf numFmtId="4" fontId="8" fillId="0" borderId="0">
      <alignment readingOrder="1"/>
      <protection locked="0"/>
    </xf>
    <xf numFmtId="0" fontId="10" fillId="33" borderId="0" applyNumberFormat="0" applyBorder="0" applyAlignment="0" applyProtection="0"/>
    <xf numFmtId="0" fontId="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10" fillId="34" borderId="0" applyNumberFormat="0" applyBorder="0" applyAlignment="0" applyProtection="0"/>
    <xf numFmtId="0" fontId="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10" fillId="35" borderId="0" applyNumberFormat="0" applyBorder="0" applyAlignment="0" applyProtection="0"/>
    <xf numFmtId="0" fontId="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10" fillId="36" borderId="0" applyNumberFormat="0" applyBorder="0" applyAlignment="0" applyProtection="0"/>
    <xf numFmtId="0" fontId="6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0" fillId="37" borderId="0" applyNumberFormat="0" applyBorder="0" applyAlignment="0" applyProtection="0"/>
    <xf numFmtId="0" fontId="6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10" fillId="38" borderId="0" applyNumberFormat="0" applyBorder="0" applyAlignment="0" applyProtection="0"/>
    <xf numFmtId="0" fontId="6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10" fillId="39" borderId="0" applyNumberFormat="0" applyBorder="0" applyAlignment="0" applyProtection="0"/>
    <xf numFmtId="0" fontId="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10" fillId="40" borderId="0" applyNumberFormat="0" applyBorder="0" applyAlignment="0" applyProtection="0"/>
    <xf numFmtId="0" fontId="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10" fillId="41" borderId="0" applyNumberFormat="0" applyBorder="0" applyAlignment="0" applyProtection="0"/>
    <xf numFmtId="0" fontId="6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10" fillId="36" borderId="0" applyNumberFormat="0" applyBorder="0" applyAlignment="0" applyProtection="0"/>
    <xf numFmtId="0" fontId="6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10" fillId="39" borderId="0" applyNumberFormat="0" applyBorder="0" applyAlignment="0" applyProtection="0"/>
    <xf numFmtId="0" fontId="6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10" fillId="42" borderId="0" applyNumberFormat="0" applyBorder="0" applyAlignment="0" applyProtection="0"/>
    <xf numFmtId="0" fontId="6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12" fillId="43" borderId="0" applyNumberFormat="0" applyBorder="0" applyAlignment="0" applyProtection="0"/>
    <xf numFmtId="0" fontId="13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2" fillId="40" borderId="0" applyNumberFormat="0" applyBorder="0" applyAlignment="0" applyProtection="0"/>
    <xf numFmtId="0" fontId="13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2" fillId="41" borderId="0" applyNumberFormat="0" applyBorder="0" applyAlignment="0" applyProtection="0"/>
    <xf numFmtId="0" fontId="13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2" fillId="44" borderId="0" applyNumberFormat="0" applyBorder="0" applyAlignment="0" applyProtection="0"/>
    <xf numFmtId="0" fontId="13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2" fillId="45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2" fillId="46" borderId="0" applyNumberFormat="0" applyBorder="0" applyAlignment="0" applyProtection="0"/>
    <xf numFmtId="0" fontId="13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2" fillId="47" borderId="0" applyNumberFormat="0" applyBorder="0" applyAlignment="0" applyProtection="0"/>
    <xf numFmtId="0" fontId="13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2" fillId="48" borderId="0" applyNumberFormat="0" applyBorder="0" applyAlignment="0" applyProtection="0"/>
    <xf numFmtId="0" fontId="13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2" fillId="49" borderId="0" applyNumberFormat="0" applyBorder="0" applyAlignment="0" applyProtection="0"/>
    <xf numFmtId="0" fontId="13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2" fillId="44" borderId="0" applyNumberFormat="0" applyBorder="0" applyAlignment="0" applyProtection="0"/>
    <xf numFmtId="0" fontId="13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2" fillId="45" borderId="0" applyNumberFormat="0" applyBorder="0" applyAlignment="0" applyProtection="0"/>
    <xf numFmtId="0" fontId="13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2" fillId="50" borderId="0" applyNumberFormat="0" applyBorder="0" applyAlignment="0" applyProtection="0"/>
    <xf numFmtId="0" fontId="13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5" fillId="34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51" borderId="10" applyNumberFormat="0" applyAlignment="0" applyProtection="0"/>
    <xf numFmtId="0" fontId="19" fillId="6" borderId="4" applyNumberFormat="0" applyAlignment="0" applyProtection="0"/>
    <xf numFmtId="0" fontId="18" fillId="51" borderId="10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1" fillId="52" borderId="11" applyNumberFormat="0" applyAlignment="0" applyProtection="0"/>
    <xf numFmtId="0" fontId="22" fillId="7" borderId="7" applyNumberFormat="0" applyAlignment="0" applyProtection="0"/>
    <xf numFmtId="0" fontId="23" fillId="7" borderId="7" applyNumberFormat="0" applyAlignment="0" applyProtection="0"/>
    <xf numFmtId="0" fontId="23" fillId="7" borderId="7" applyNumberFormat="0" applyAlignment="0" applyProtection="0"/>
    <xf numFmtId="38" fontId="2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0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3" fontId="7" fillId="0" borderId="0" applyFill="0" applyBorder="0" applyAlignment="0" applyProtection="0"/>
    <xf numFmtId="44" fontId="7" fillId="0" borderId="0" applyFont="0" applyFill="0" applyBorder="0" applyAlignment="0" applyProtection="0"/>
    <xf numFmtId="5" fontId="7" fillId="0" borderId="0" applyFill="0" applyBorder="0" applyAlignment="0" applyProtection="0"/>
    <xf numFmtId="169" fontId="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" fontId="7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35" borderId="0" applyNumberFormat="0" applyBorder="0" applyAlignment="0" applyProtection="0"/>
    <xf numFmtId="0" fontId="34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6" fillId="0" borderId="12" applyNumberFormat="0" applyFill="0" applyAlignment="0" applyProtection="0"/>
    <xf numFmtId="0" fontId="37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8" fillId="0" borderId="13" applyNumberFormat="0" applyFill="0" applyAlignment="0" applyProtection="0"/>
    <xf numFmtId="0" fontId="39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0" fillId="0" borderId="14" applyNumberFormat="0" applyFill="0" applyAlignment="0" applyProtection="0"/>
    <xf numFmtId="0" fontId="41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38" borderId="10" applyNumberFormat="0" applyAlignment="0" applyProtection="0"/>
    <xf numFmtId="0" fontId="46" fillId="5" borderId="4" applyNumberFormat="0" applyAlignment="0" applyProtection="0"/>
    <xf numFmtId="0" fontId="45" fillId="38" borderId="10" applyNumberFormat="0" applyAlignment="0" applyProtection="0"/>
    <xf numFmtId="0" fontId="47" fillId="5" borderId="4" applyNumberFormat="0" applyAlignment="0" applyProtection="0"/>
    <xf numFmtId="0" fontId="47" fillId="5" borderId="4" applyNumberFormat="0" applyAlignment="0" applyProtection="0"/>
    <xf numFmtId="0" fontId="48" fillId="0" borderId="15" applyNumberFormat="0" applyFill="0" applyAlignment="0" applyProtection="0"/>
    <xf numFmtId="0" fontId="49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1" fillId="53" borderId="0" applyNumberFormat="0" applyBorder="0" applyAlignment="0" applyProtection="0"/>
    <xf numFmtId="0" fontId="52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7" fillId="0" borderId="0"/>
    <xf numFmtId="0" fontId="7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165" fontId="54" fillId="0" borderId="0"/>
    <xf numFmtId="0" fontId="25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54" fillId="0" borderId="0"/>
    <xf numFmtId="0" fontId="27" fillId="0" borderId="0" applyNumberFormat="0" applyFont="0">
      <alignment readingOrder="1"/>
      <protection locked="0"/>
    </xf>
    <xf numFmtId="0" fontId="25" fillId="0" borderId="0"/>
    <xf numFmtId="0" fontId="7" fillId="0" borderId="0"/>
    <xf numFmtId="0" fontId="6" fillId="0" borderId="0"/>
    <xf numFmtId="0" fontId="25" fillId="0" borderId="0"/>
    <xf numFmtId="0" fontId="11" fillId="0" borderId="0"/>
    <xf numFmtId="0" fontId="26" fillId="0" borderId="0"/>
    <xf numFmtId="0" fontId="25" fillId="0" borderId="0"/>
    <xf numFmtId="170" fontId="55" fillId="0" borderId="0"/>
    <xf numFmtId="0" fontId="6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28" fillId="54" borderId="16" applyNumberFormat="0" applyFont="0" applyAlignment="0" applyProtection="0"/>
    <xf numFmtId="0" fontId="10" fillId="54" borderId="16" applyNumberFormat="0" applyFont="0" applyAlignment="0" applyProtection="0"/>
    <xf numFmtId="0" fontId="6" fillId="8" borderId="8" applyNumberFormat="0" applyFont="0" applyAlignment="0" applyProtection="0"/>
    <xf numFmtId="0" fontId="10" fillId="54" borderId="16" applyNumberFormat="0" applyFont="0" applyAlignment="0" applyProtection="0"/>
    <xf numFmtId="0" fontId="11" fillId="8" borderId="8" applyNumberFormat="0" applyFont="0" applyAlignment="0" applyProtection="0"/>
    <xf numFmtId="0" fontId="28" fillId="54" borderId="16" applyNumberFormat="0" applyFont="0" applyAlignment="0" applyProtection="0"/>
    <xf numFmtId="0" fontId="11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56" fillId="51" borderId="17" applyNumberFormat="0" applyAlignment="0" applyProtection="0"/>
    <xf numFmtId="0" fontId="57" fillId="6" borderId="5" applyNumberFormat="0" applyAlignment="0" applyProtection="0"/>
    <xf numFmtId="0" fontId="56" fillId="51" borderId="17" applyNumberFormat="0" applyAlignment="0" applyProtection="0"/>
    <xf numFmtId="0" fontId="58" fillId="6" borderId="5" applyNumberFormat="0" applyAlignment="0" applyProtection="0"/>
    <xf numFmtId="0" fontId="58" fillId="6" borderId="5" applyNumberFormat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2" fontId="7" fillId="0" borderId="0" applyFill="0" applyBorder="0" applyProtection="0">
      <alignment horizontal="right"/>
    </xf>
    <xf numFmtId="0" fontId="59" fillId="55" borderId="18" applyNumberFormat="0" applyAlignment="0" applyProtection="0"/>
    <xf numFmtId="0" fontId="59" fillId="55" borderId="18" applyNumberFormat="0" applyAlignment="0" applyProtection="0"/>
    <xf numFmtId="0" fontId="59" fillId="55" borderId="18" applyNumberFormat="0" applyAlignment="0" applyProtection="0"/>
    <xf numFmtId="2" fontId="59" fillId="56" borderId="18" applyProtection="0">
      <alignment horizontal="right"/>
    </xf>
    <xf numFmtId="2" fontId="59" fillId="56" borderId="18" applyProtection="0">
      <alignment horizontal="right"/>
    </xf>
    <xf numFmtId="2" fontId="59" fillId="56" borderId="18" applyProtection="0">
      <alignment horizontal="right"/>
    </xf>
    <xf numFmtId="14" fontId="60" fillId="55" borderId="0" applyBorder="0" applyProtection="0">
      <alignment horizontal="left"/>
    </xf>
    <xf numFmtId="171" fontId="8" fillId="57" borderId="18" applyProtection="0">
      <alignment horizontal="right"/>
    </xf>
    <xf numFmtId="171" fontId="8" fillId="57" borderId="18" applyProtection="0">
      <alignment horizontal="right"/>
    </xf>
    <xf numFmtId="171" fontId="8" fillId="57" borderId="18" applyProtection="0">
      <alignment horizontal="right"/>
    </xf>
    <xf numFmtId="2" fontId="8" fillId="57" borderId="18" applyProtection="0">
      <alignment horizontal="right"/>
    </xf>
    <xf numFmtId="2" fontId="8" fillId="57" borderId="18" applyProtection="0">
      <alignment horizontal="right"/>
    </xf>
    <xf numFmtId="2" fontId="8" fillId="57" borderId="18" applyProtection="0">
      <alignment horizontal="right"/>
    </xf>
    <xf numFmtId="14" fontId="61" fillId="58" borderId="18" applyProtection="0">
      <alignment horizontal="right"/>
    </xf>
    <xf numFmtId="14" fontId="61" fillId="58" borderId="18" applyProtection="0">
      <alignment horizontal="right"/>
    </xf>
    <xf numFmtId="14" fontId="61" fillId="58" borderId="18" applyProtection="0">
      <alignment horizontal="right"/>
    </xf>
    <xf numFmtId="14" fontId="61" fillId="58" borderId="18" applyProtection="0">
      <alignment horizontal="left"/>
    </xf>
    <xf numFmtId="14" fontId="61" fillId="58" borderId="18" applyProtection="0">
      <alignment horizontal="left"/>
    </xf>
    <xf numFmtId="14" fontId="61" fillId="58" borderId="18" applyProtection="0">
      <alignment horizontal="left"/>
    </xf>
    <xf numFmtId="0" fontId="62" fillId="55" borderId="18" applyNumberFormat="0" applyProtection="0">
      <alignment horizontal="left"/>
    </xf>
    <xf numFmtId="0" fontId="62" fillId="55" borderId="18" applyNumberFormat="0" applyProtection="0">
      <alignment horizontal="left"/>
    </xf>
    <xf numFmtId="0" fontId="62" fillId="55" borderId="18" applyNumberFormat="0" applyProtection="0">
      <alignment horizontal="left"/>
    </xf>
    <xf numFmtId="0" fontId="6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4" fillId="0" borderId="19" applyNumberFormat="0" applyFill="0" applyAlignment="0" applyProtection="0"/>
    <xf numFmtId="0" fontId="65" fillId="0" borderId="9" applyNumberFormat="0" applyFill="0" applyAlignment="0" applyProtection="0"/>
    <xf numFmtId="0" fontId="64" fillId="0" borderId="19" applyNumberFormat="0" applyFill="0" applyAlignment="0" applyProtection="0"/>
    <xf numFmtId="0" fontId="66" fillId="0" borderId="9" applyNumberFormat="0" applyFill="0" applyAlignment="0" applyProtection="0"/>
    <xf numFmtId="0" fontId="66" fillId="0" borderId="9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/>
    <xf numFmtId="0" fontId="2" fillId="0" borderId="0" applyNumberFormat="0" applyFill="0" applyBorder="0" applyAlignment="0" applyProtection="0"/>
    <xf numFmtId="0" fontId="37" fillId="0" borderId="1" applyNumberFormat="0" applyFill="0" applyAlignment="0" applyProtection="0"/>
    <xf numFmtId="0" fontId="39" fillId="0" borderId="2" applyNumberFormat="0" applyFill="0" applyAlignment="0" applyProtection="0"/>
    <xf numFmtId="0" fontId="41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16" fillId="3" borderId="0" applyNumberFormat="0" applyBorder="0" applyAlignment="0" applyProtection="0"/>
    <xf numFmtId="0" fontId="52" fillId="4" borderId="0" applyNumberFormat="0" applyBorder="0" applyAlignment="0" applyProtection="0"/>
    <xf numFmtId="0" fontId="46" fillId="5" borderId="4" applyNumberFormat="0" applyAlignment="0" applyProtection="0"/>
    <xf numFmtId="0" fontId="57" fillId="6" borderId="5" applyNumberFormat="0" applyAlignment="0" applyProtection="0"/>
    <xf numFmtId="0" fontId="19" fillId="6" borderId="4" applyNumberFormat="0" applyAlignment="0" applyProtection="0"/>
    <xf numFmtId="0" fontId="49" fillId="0" borderId="6" applyNumberFormat="0" applyFill="0" applyAlignment="0" applyProtection="0"/>
    <xf numFmtId="0" fontId="22" fillId="7" borderId="7" applyNumberFormat="0" applyAlignment="0" applyProtection="0"/>
    <xf numFmtId="0" fontId="68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30" fillId="0" borderId="0" applyNumberFormat="0" applyFill="0" applyBorder="0" applyAlignment="0" applyProtection="0"/>
    <xf numFmtId="0" fontId="65" fillId="0" borderId="9" applyNumberFormat="0" applyFill="0" applyAlignment="0" applyProtection="0"/>
    <xf numFmtId="0" fontId="13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3" fillId="32" borderId="0" applyNumberFormat="0" applyBorder="0" applyAlignment="0" applyProtection="0"/>
    <xf numFmtId="0" fontId="27" fillId="0" borderId="0" applyNumberFormat="0" applyFont="0">
      <alignment readingOrder="1"/>
      <protection locked="0"/>
    </xf>
    <xf numFmtId="0" fontId="27" fillId="0" borderId="0" applyNumberFormat="0" applyFont="0">
      <alignment readingOrder="1"/>
      <protection locked="0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1" fillId="0" borderId="0"/>
    <xf numFmtId="43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4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1" fillId="0" borderId="0"/>
    <xf numFmtId="0" fontId="26" fillId="0" borderId="0"/>
    <xf numFmtId="0" fontId="11" fillId="0" borderId="0"/>
    <xf numFmtId="9" fontId="26" fillId="0" borderId="0" applyFont="0" applyFill="0" applyBorder="0" applyAlignment="0" applyProtection="0"/>
  </cellStyleXfs>
  <cellXfs count="108">
    <xf numFmtId="0" fontId="0" fillId="0" borderId="0" xfId="0"/>
    <xf numFmtId="0" fontId="7" fillId="0" borderId="0" xfId="0" quotePrefix="1" applyFont="1" applyAlignment="1">
      <alignment horizontal="left"/>
    </xf>
    <xf numFmtId="0" fontId="7" fillId="0" borderId="0" xfId="302" applyFont="1" applyFill="1"/>
    <xf numFmtId="165" fontId="7" fillId="0" borderId="0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72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0" fontId="6" fillId="0" borderId="0" xfId="0" applyFont="1" applyFill="1" applyBorder="1"/>
    <xf numFmtId="0" fontId="74" fillId="0" borderId="0" xfId="0" applyFont="1" applyFill="1" applyBorder="1" applyAlignment="1">
      <alignment horizontal="centerContinuous" vertical="center"/>
    </xf>
    <xf numFmtId="0" fontId="73" fillId="0" borderId="0" xfId="302" applyFont="1" applyFill="1" applyBorder="1"/>
    <xf numFmtId="0" fontId="72" fillId="0" borderId="0" xfId="0" applyFont="1" applyBorder="1" applyAlignment="1">
      <alignment horizontal="centerContinuous"/>
    </xf>
    <xf numFmtId="0" fontId="6" fillId="0" borderId="0" xfId="0" applyFont="1" applyBorder="1"/>
    <xf numFmtId="0" fontId="78" fillId="0" borderId="0" xfId="0" applyFont="1" applyBorder="1" applyAlignment="1">
      <alignment horizontal="centerContinuous"/>
    </xf>
    <xf numFmtId="0" fontId="73" fillId="0" borderId="0" xfId="0" applyFont="1" applyBorder="1" applyAlignment="1">
      <alignment horizontal="centerContinuous"/>
    </xf>
    <xf numFmtId="0" fontId="72" fillId="0" borderId="0" xfId="302" applyFont="1" applyFill="1" applyBorder="1" applyAlignment="1">
      <alignment horizontal="centerContinuous"/>
    </xf>
    <xf numFmtId="0" fontId="73" fillId="0" borderId="0" xfId="302" applyFont="1" applyFill="1" applyBorder="1" applyAlignment="1">
      <alignment horizontal="centerContinuous"/>
    </xf>
    <xf numFmtId="0" fontId="76" fillId="0" borderId="0" xfId="302" applyFont="1" applyFill="1" applyBorder="1" applyAlignment="1">
      <alignment horizontal="centerContinuous"/>
    </xf>
    <xf numFmtId="0" fontId="74" fillId="0" borderId="0" xfId="302" applyFont="1" applyFill="1" applyBorder="1" applyAlignment="1">
      <alignment horizontal="centerContinuous" vertical="center"/>
    </xf>
    <xf numFmtId="0" fontId="78" fillId="0" borderId="0" xfId="302" applyFont="1" applyFill="1" applyBorder="1" applyAlignment="1">
      <alignment horizontal="centerContinuous"/>
    </xf>
    <xf numFmtId="0" fontId="74" fillId="0" borderId="0" xfId="302" applyFont="1" applyFill="1" applyBorder="1" applyAlignment="1">
      <alignment horizontal="centerContinuous"/>
    </xf>
    <xf numFmtId="0" fontId="68" fillId="0" borderId="0" xfId="302" applyFont="1" applyFill="1" applyBorder="1"/>
    <xf numFmtId="0" fontId="73" fillId="60" borderId="0" xfId="302" applyFont="1" applyFill="1" applyBorder="1"/>
    <xf numFmtId="0" fontId="73" fillId="60" borderId="0" xfId="261" applyFont="1" applyFill="1" applyBorder="1"/>
    <xf numFmtId="0" fontId="73" fillId="60" borderId="0" xfId="0" applyFont="1" applyFill="1" applyBorder="1"/>
    <xf numFmtId="0" fontId="73" fillId="60" borderId="0" xfId="261" quotePrefix="1" applyFont="1" applyFill="1" applyBorder="1" applyAlignment="1">
      <alignment horizontal="left"/>
    </xf>
    <xf numFmtId="0" fontId="73" fillId="60" borderId="0" xfId="0" quotePrefix="1" applyFont="1" applyFill="1" applyBorder="1" applyAlignment="1">
      <alignment horizontal="left"/>
    </xf>
    <xf numFmtId="0" fontId="77" fillId="61" borderId="0" xfId="0" applyFont="1" applyFill="1" applyBorder="1" applyAlignment="1">
      <alignment horizontal="centerContinuous"/>
    </xf>
    <xf numFmtId="0" fontId="81" fillId="0" borderId="0" xfId="0" applyFont="1" applyFill="1" applyBorder="1"/>
    <xf numFmtId="0" fontId="77" fillId="0" borderId="0" xfId="302" applyFont="1" applyFill="1" applyBorder="1"/>
    <xf numFmtId="0" fontId="80" fillId="0" borderId="0" xfId="0" applyFont="1" applyFill="1" applyBorder="1" applyAlignment="1">
      <alignment horizontal="left"/>
    </xf>
    <xf numFmtId="0" fontId="80" fillId="59" borderId="0" xfId="0" applyFont="1" applyFill="1" applyBorder="1" applyAlignment="1">
      <alignment horizontal="left"/>
    </xf>
    <xf numFmtId="0" fontId="80" fillId="60" borderId="0" xfId="0" applyFont="1" applyFill="1" applyBorder="1" applyAlignment="1">
      <alignment horizontal="left"/>
    </xf>
    <xf numFmtId="164" fontId="80" fillId="0" borderId="0" xfId="323" applyNumberFormat="1" applyFont="1" applyBorder="1" applyAlignment="1">
      <alignment horizontal="center"/>
    </xf>
    <xf numFmtId="164" fontId="80" fillId="59" borderId="0" xfId="323" applyNumberFormat="1" applyFont="1" applyFill="1" applyBorder="1" applyAlignment="1">
      <alignment horizontal="center"/>
    </xf>
    <xf numFmtId="164" fontId="80" fillId="0" borderId="0" xfId="323" applyNumberFormat="1" applyFont="1" applyFill="1" applyBorder="1" applyAlignment="1">
      <alignment horizontal="center"/>
    </xf>
    <xf numFmtId="0" fontId="83" fillId="0" borderId="0" xfId="0" applyFont="1" applyBorder="1"/>
    <xf numFmtId="0" fontId="80" fillId="0" borderId="0" xfId="0" applyFont="1" applyFill="1" applyBorder="1"/>
    <xf numFmtId="0" fontId="80" fillId="61" borderId="0" xfId="0" applyFont="1" applyFill="1" applyBorder="1" applyAlignment="1">
      <alignment horizontal="centerContinuous"/>
    </xf>
    <xf numFmtId="0" fontId="80" fillId="61" borderId="0" xfId="0" applyFont="1" applyFill="1" applyBorder="1" applyAlignment="1">
      <alignment horizontal="center"/>
    </xf>
    <xf numFmtId="3" fontId="80" fillId="59" borderId="0" xfId="0" applyNumberFormat="1" applyFont="1" applyFill="1" applyBorder="1" applyAlignment="1">
      <alignment horizontal="center"/>
    </xf>
    <xf numFmtId="3" fontId="80" fillId="0" borderId="0" xfId="0" applyNumberFormat="1" applyFont="1" applyFill="1" applyBorder="1" applyAlignment="1">
      <alignment horizontal="center"/>
    </xf>
    <xf numFmtId="3" fontId="80" fillId="60" borderId="0" xfId="0" applyNumberFormat="1" applyFont="1" applyFill="1" applyBorder="1" applyAlignment="1">
      <alignment horizontal="center"/>
    </xf>
    <xf numFmtId="0" fontId="80" fillId="0" borderId="0" xfId="261" applyFont="1" applyFill="1" applyBorder="1"/>
    <xf numFmtId="165" fontId="80" fillId="60" borderId="0" xfId="261" applyNumberFormat="1" applyFont="1" applyFill="1" applyBorder="1" applyAlignment="1">
      <alignment horizontal="center"/>
    </xf>
    <xf numFmtId="165" fontId="80" fillId="0" borderId="0" xfId="261" applyNumberFormat="1" applyFont="1" applyFill="1" applyBorder="1" applyAlignment="1">
      <alignment horizontal="center"/>
    </xf>
    <xf numFmtId="3" fontId="80" fillId="59" borderId="0" xfId="261" applyNumberFormat="1" applyFont="1" applyFill="1" applyBorder="1" applyAlignment="1">
      <alignment horizontal="center"/>
    </xf>
    <xf numFmtId="3" fontId="80" fillId="0" borderId="0" xfId="261" applyNumberFormat="1" applyFont="1" applyFill="1" applyBorder="1" applyAlignment="1">
      <alignment horizontal="center"/>
    </xf>
    <xf numFmtId="3" fontId="80" fillId="60" borderId="0" xfId="261" applyNumberFormat="1" applyFont="1" applyFill="1" applyBorder="1" applyAlignment="1">
      <alignment horizontal="center"/>
    </xf>
    <xf numFmtId="0" fontId="80" fillId="60" borderId="0" xfId="0" applyFont="1" applyFill="1" applyBorder="1"/>
    <xf numFmtId="165" fontId="80" fillId="60" borderId="0" xfId="0" applyNumberFormat="1" applyFont="1" applyFill="1" applyBorder="1" applyAlignment="1">
      <alignment horizontal="center"/>
    </xf>
    <xf numFmtId="0" fontId="80" fillId="0" borderId="0" xfId="0" applyFont="1" applyBorder="1"/>
    <xf numFmtId="4" fontId="80" fillId="59" borderId="0" xfId="0" applyNumberFormat="1" applyFont="1" applyFill="1" applyBorder="1" applyAlignment="1">
      <alignment horizontal="center"/>
    </xf>
    <xf numFmtId="4" fontId="80" fillId="0" borderId="0" xfId="0" applyNumberFormat="1" applyFont="1" applyFill="1" applyBorder="1" applyAlignment="1">
      <alignment horizontal="center"/>
    </xf>
    <xf numFmtId="4" fontId="80" fillId="60" borderId="0" xfId="0" applyNumberFormat="1" applyFont="1" applyFill="1" applyBorder="1" applyAlignment="1">
      <alignment horizontal="center"/>
    </xf>
    <xf numFmtId="165" fontId="80" fillId="0" borderId="0" xfId="0" applyNumberFormat="1" applyFont="1" applyFill="1" applyBorder="1" applyAlignment="1">
      <alignment horizontal="center"/>
    </xf>
    <xf numFmtId="0" fontId="82" fillId="60" borderId="0" xfId="0" applyFont="1" applyFill="1" applyBorder="1"/>
    <xf numFmtId="0" fontId="80" fillId="0" borderId="0" xfId="302" applyFont="1" applyFill="1" applyBorder="1"/>
    <xf numFmtId="0" fontId="80" fillId="61" borderId="0" xfId="302" applyFont="1" applyFill="1" applyBorder="1" applyAlignment="1">
      <alignment horizontal="left"/>
    </xf>
    <xf numFmtId="0" fontId="80" fillId="61" borderId="0" xfId="302" applyFont="1" applyFill="1" applyBorder="1" applyAlignment="1">
      <alignment horizontal="center" wrapText="1"/>
    </xf>
    <xf numFmtId="0" fontId="80" fillId="61" borderId="0" xfId="302" applyFont="1" applyFill="1" applyBorder="1" applyAlignment="1">
      <alignment horizontal="centerContinuous"/>
    </xf>
    <xf numFmtId="0" fontId="80" fillId="61" borderId="0" xfId="302" applyFont="1" applyFill="1" applyBorder="1" applyAlignment="1">
      <alignment horizontal="centerContinuous" wrapText="1"/>
    </xf>
    <xf numFmtId="0" fontId="80" fillId="61" borderId="0" xfId="302" applyFont="1" applyFill="1" applyBorder="1"/>
    <xf numFmtId="0" fontId="82" fillId="0" borderId="0" xfId="261" applyFont="1" applyFill="1" applyBorder="1"/>
    <xf numFmtId="0" fontId="80" fillId="61" borderId="0" xfId="302" applyFont="1" applyFill="1" applyBorder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0" fillId="0" borderId="0" xfId="0" applyFont="1" applyFill="1" applyBorder="1" applyAlignment="1">
      <alignment horizontal="center" wrapText="1"/>
    </xf>
    <xf numFmtId="0" fontId="80" fillId="0" borderId="0" xfId="0" applyFont="1" applyFill="1" applyBorder="1" applyAlignment="1">
      <alignment horizontal="centerContinuous"/>
    </xf>
    <xf numFmtId="0" fontId="80" fillId="0" borderId="0" xfId="0" applyFont="1" applyFill="1" applyBorder="1" applyAlignment="1">
      <alignment horizontal="centerContinuous" wrapText="1"/>
    </xf>
    <xf numFmtId="165" fontId="80" fillId="0" borderId="0" xfId="0" applyNumberFormat="1" applyFont="1" applyFill="1" applyBorder="1"/>
    <xf numFmtId="164" fontId="77" fillId="0" borderId="0" xfId="302" applyNumberFormat="1" applyFont="1" applyFill="1" applyBorder="1"/>
    <xf numFmtId="0" fontId="80" fillId="60" borderId="0" xfId="0" applyFont="1" applyFill="1" applyBorder="1" applyAlignment="1">
      <alignment horizontal="center" wrapText="1"/>
    </xf>
    <xf numFmtId="0" fontId="80" fillId="60" borderId="0" xfId="0" applyFont="1" applyFill="1" applyBorder="1" applyAlignment="1">
      <alignment horizontal="centerContinuous" wrapText="1"/>
    </xf>
    <xf numFmtId="0" fontId="0" fillId="0" borderId="0" xfId="0" applyFont="1" applyBorder="1" applyAlignment="1">
      <alignment horizontal="centerContinuous"/>
    </xf>
    <xf numFmtId="166" fontId="73" fillId="0" borderId="0" xfId="0" applyNumberFormat="1" applyFont="1" applyBorder="1" applyAlignment="1">
      <alignment horizontal="centerContinuous"/>
    </xf>
    <xf numFmtId="0" fontId="74" fillId="0" borderId="0" xfId="0" applyFont="1" applyBorder="1" applyAlignment="1">
      <alignment horizontal="centerContinuous"/>
    </xf>
    <xf numFmtId="0" fontId="79" fillId="0" borderId="0" xfId="0" applyFont="1" applyBorder="1" applyAlignment="1">
      <alignment horizontal="centerContinuous"/>
    </xf>
    <xf numFmtId="0" fontId="80" fillId="60" borderId="0" xfId="0" applyFont="1" applyFill="1" applyBorder="1" applyAlignment="1">
      <alignment horizontal="centerContinuous"/>
    </xf>
    <xf numFmtId="0" fontId="83" fillId="60" borderId="0" xfId="0" applyFont="1" applyFill="1" applyBorder="1" applyAlignment="1">
      <alignment horizontal="centerContinuous"/>
    </xf>
    <xf numFmtId="0" fontId="75" fillId="0" borderId="0" xfId="0" applyFont="1" applyBorder="1" applyAlignment="1">
      <alignment horizontal="left" wrapText="1"/>
    </xf>
    <xf numFmtId="165" fontId="83" fillId="0" borderId="0" xfId="0" applyNumberFormat="1" applyFont="1" applyBorder="1" applyAlignment="1">
      <alignment horizontal="center"/>
    </xf>
    <xf numFmtId="164" fontId="80" fillId="0" borderId="0" xfId="0" applyNumberFormat="1" applyFont="1" applyBorder="1" applyAlignment="1">
      <alignment horizontal="center"/>
    </xf>
    <xf numFmtId="164" fontId="83" fillId="60" borderId="0" xfId="0" applyNumberFormat="1" applyFont="1" applyFill="1" applyBorder="1" applyAlignment="1">
      <alignment horizontal="center"/>
    </xf>
    <xf numFmtId="0" fontId="75" fillId="0" borderId="0" xfId="0" applyFont="1" applyBorder="1" applyAlignment="1">
      <alignment horizontal="left"/>
    </xf>
    <xf numFmtId="0" fontId="75" fillId="0" borderId="0" xfId="0" applyFont="1" applyBorder="1"/>
    <xf numFmtId="0" fontId="80" fillId="59" borderId="0" xfId="0" applyFont="1" applyFill="1" applyBorder="1"/>
    <xf numFmtId="0" fontId="73" fillId="60" borderId="0" xfId="0" quotePrefix="1" applyFont="1" applyFill="1" applyAlignment="1">
      <alignment horizontal="left"/>
    </xf>
    <xf numFmtId="0" fontId="7" fillId="60" borderId="0" xfId="0" applyFont="1" applyFill="1"/>
    <xf numFmtId="0" fontId="81" fillId="0" borderId="0" xfId="0" applyFont="1" applyFill="1" applyBorder="1" applyAlignment="1">
      <alignment horizontal="left"/>
    </xf>
    <xf numFmtId="0" fontId="80" fillId="60" borderId="0" xfId="302" applyFont="1" applyFill="1" applyBorder="1" applyAlignment="1">
      <alignment horizontal="centerContinuous"/>
    </xf>
    <xf numFmtId="0" fontId="80" fillId="60" borderId="0" xfId="302" applyFont="1" applyFill="1" applyBorder="1" applyAlignment="1">
      <alignment horizontal="centerContinuous" vertical="center"/>
    </xf>
    <xf numFmtId="0" fontId="80" fillId="61" borderId="0" xfId="0" applyFont="1" applyFill="1" applyBorder="1"/>
    <xf numFmtId="0" fontId="80" fillId="61" borderId="0" xfId="0" applyFont="1" applyFill="1" applyBorder="1" applyAlignment="1">
      <alignment horizontal="left" vertical="center" wrapText="1"/>
    </xf>
    <xf numFmtId="0" fontId="80" fillId="61" borderId="0" xfId="0" applyFont="1" applyFill="1" applyBorder="1" applyAlignment="1">
      <alignment horizontal="center" vertical="center" wrapText="1"/>
    </xf>
    <xf numFmtId="0" fontId="80" fillId="61" borderId="0" xfId="0" applyFont="1" applyFill="1" applyBorder="1" applyAlignment="1">
      <alignment horizontal="centerContinuous" vertical="center" wrapText="1"/>
    </xf>
    <xf numFmtId="0" fontId="83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/>
    <xf numFmtId="0" fontId="80" fillId="0" borderId="0" xfId="426" applyFont="1" applyBorder="1" applyAlignment="1">
      <alignment wrapText="1"/>
    </xf>
    <xf numFmtId="0" fontId="80" fillId="0" borderId="0" xfId="426" applyFont="1" applyBorder="1" applyAlignment="1"/>
    <xf numFmtId="0" fontId="11" fillId="0" borderId="0" xfId="0" applyFont="1"/>
    <xf numFmtId="0" fontId="80" fillId="60" borderId="0" xfId="302" applyFont="1" applyFill="1" applyBorder="1" applyAlignment="1">
      <alignment horizontal="centerContinuous" wrapText="1"/>
    </xf>
    <xf numFmtId="0" fontId="77" fillId="0" borderId="0" xfId="0" applyFont="1" applyBorder="1" applyAlignment="1">
      <alignment vertical="center"/>
    </xf>
    <xf numFmtId="0" fontId="80" fillId="62" borderId="0" xfId="0" applyFont="1" applyFill="1" applyBorder="1" applyAlignment="1">
      <alignment horizontal="left"/>
    </xf>
    <xf numFmtId="3" fontId="80" fillId="62" borderId="0" xfId="0" applyNumberFormat="1" applyFont="1" applyFill="1" applyBorder="1" applyAlignment="1">
      <alignment horizontal="center"/>
    </xf>
    <xf numFmtId="4" fontId="80" fillId="62" borderId="0" xfId="0" applyNumberFormat="1" applyFont="1" applyFill="1" applyBorder="1" applyAlignment="1">
      <alignment horizontal="center"/>
    </xf>
    <xf numFmtId="3" fontId="80" fillId="62" borderId="0" xfId="261" applyNumberFormat="1" applyFont="1" applyFill="1" applyBorder="1" applyAlignment="1">
      <alignment horizontal="center"/>
    </xf>
    <xf numFmtId="164" fontId="80" fillId="0" borderId="0" xfId="302" applyNumberFormat="1" applyFont="1" applyFill="1" applyBorder="1"/>
  </cellXfs>
  <cellStyles count="445">
    <cellStyle name="_ColumnTitles" xfId="1"/>
    <cellStyle name="_ColumnTitles 2" xfId="2"/>
    <cellStyle name="_DateRange" xfId="3"/>
    <cellStyle name="_DateRange 2" xfId="4"/>
    <cellStyle name="_Hidden" xfId="5"/>
    <cellStyle name="_Normal" xfId="6"/>
    <cellStyle name="_Percentage" xfId="7"/>
    <cellStyle name="_PercentageBold" xfId="8"/>
    <cellStyle name="_SeriesAttributes" xfId="9"/>
    <cellStyle name="_SeriesAttributes 2" xfId="10"/>
    <cellStyle name="_SeriesData" xfId="11"/>
    <cellStyle name="_SeriesData 2" xfId="12"/>
    <cellStyle name="_SeriesDataNA" xfId="13"/>
    <cellStyle name="_SeriesDataStatistics" xfId="14"/>
    <cellStyle name="20% - Accent1" xfId="393" builtinId="30" customBuiltin="1"/>
    <cellStyle name="20% - Accent1 2" xfId="15"/>
    <cellStyle name="20% - Accent1 2 2" xfId="16"/>
    <cellStyle name="20% - Accent1 2 3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2" xfId="397" builtinId="34" customBuiltin="1"/>
    <cellStyle name="20% - Accent2 2" xfId="23"/>
    <cellStyle name="20% - Accent2 2 2" xfId="24"/>
    <cellStyle name="20% - Accent2 2 3" xfId="25"/>
    <cellStyle name="20% - Accent2 3" xfId="26"/>
    <cellStyle name="20% - Accent2 4" xfId="27"/>
    <cellStyle name="20% - Accent2 5" xfId="28"/>
    <cellStyle name="20% - Accent2 6" xfId="29"/>
    <cellStyle name="20% - Accent2 7" xfId="30"/>
    <cellStyle name="20% - Accent3" xfId="401" builtinId="38" customBuiltin="1"/>
    <cellStyle name="20% - Accent3 2" xfId="31"/>
    <cellStyle name="20% - Accent3 2 2" xfId="32"/>
    <cellStyle name="20% - Accent3 2 3" xfId="33"/>
    <cellStyle name="20% - Accent3 3" xfId="34"/>
    <cellStyle name="20% - Accent3 4" xfId="35"/>
    <cellStyle name="20% - Accent3 5" xfId="36"/>
    <cellStyle name="20% - Accent3 6" xfId="37"/>
    <cellStyle name="20% - Accent3 7" xfId="38"/>
    <cellStyle name="20% - Accent4" xfId="405" builtinId="42" customBuiltin="1"/>
    <cellStyle name="20% - Accent4 2" xfId="39"/>
    <cellStyle name="20% - Accent4 2 2" xfId="40"/>
    <cellStyle name="20% - Accent4 2 3" xfId="41"/>
    <cellStyle name="20% - Accent4 3" xfId="42"/>
    <cellStyle name="20% - Accent4 4" xfId="43"/>
    <cellStyle name="20% - Accent4 5" xfId="44"/>
    <cellStyle name="20% - Accent4 6" xfId="45"/>
    <cellStyle name="20% - Accent4 7" xfId="46"/>
    <cellStyle name="20% - Accent5" xfId="409" builtinId="46" customBuiltin="1"/>
    <cellStyle name="20% - Accent5 2" xfId="47"/>
    <cellStyle name="20% - Accent5 2 2" xfId="48"/>
    <cellStyle name="20% - Accent5 2 3" xfId="49"/>
    <cellStyle name="20% - Accent5 3" xfId="50"/>
    <cellStyle name="20% - Accent5 4" xfId="51"/>
    <cellStyle name="20% - Accent5 5" xfId="52"/>
    <cellStyle name="20% - Accent5 6" xfId="53"/>
    <cellStyle name="20% - Accent5 7" xfId="54"/>
    <cellStyle name="20% - Accent6" xfId="413" builtinId="50" customBuiltin="1"/>
    <cellStyle name="20% - Accent6 2" xfId="55"/>
    <cellStyle name="20% - Accent6 2 2" xfId="56"/>
    <cellStyle name="20% - Accent6 2 3" xfId="57"/>
    <cellStyle name="20% - Accent6 3" xfId="58"/>
    <cellStyle name="20% - Accent6 4" xfId="59"/>
    <cellStyle name="20% - Accent6 5" xfId="60"/>
    <cellStyle name="20% - Accent6 6" xfId="61"/>
    <cellStyle name="20% - Accent6 7" xfId="62"/>
    <cellStyle name="40% - Accent1" xfId="394" builtinId="31" customBuiltin="1"/>
    <cellStyle name="40% - Accent1 2" xfId="63"/>
    <cellStyle name="40% - Accent1 2 2" xfId="64"/>
    <cellStyle name="40% - Accent1 2 3" xfId="65"/>
    <cellStyle name="40% - Accent1 3" xfId="66"/>
    <cellStyle name="40% - Accent1 4" xfId="67"/>
    <cellStyle name="40% - Accent1 5" xfId="68"/>
    <cellStyle name="40% - Accent1 6" xfId="69"/>
    <cellStyle name="40% - Accent1 7" xfId="70"/>
    <cellStyle name="40% - Accent2" xfId="398" builtinId="35" customBuiltin="1"/>
    <cellStyle name="40% - Accent2 2" xfId="71"/>
    <cellStyle name="40% - Accent2 2 2" xfId="72"/>
    <cellStyle name="40% - Accent2 2 3" xfId="73"/>
    <cellStyle name="40% - Accent2 3" xfId="74"/>
    <cellStyle name="40% - Accent2 4" xfId="75"/>
    <cellStyle name="40% - Accent2 5" xfId="76"/>
    <cellStyle name="40% - Accent2 6" xfId="77"/>
    <cellStyle name="40% - Accent2 7" xfId="78"/>
    <cellStyle name="40% - Accent3" xfId="402" builtinId="39" customBuiltin="1"/>
    <cellStyle name="40% - Accent3 2" xfId="79"/>
    <cellStyle name="40% - Accent3 2 2" xfId="80"/>
    <cellStyle name="40% - Accent3 2 3" xfId="81"/>
    <cellStyle name="40% - Accent3 3" xfId="82"/>
    <cellStyle name="40% - Accent3 4" xfId="83"/>
    <cellStyle name="40% - Accent3 5" xfId="84"/>
    <cellStyle name="40% - Accent3 6" xfId="85"/>
    <cellStyle name="40% - Accent3 7" xfId="86"/>
    <cellStyle name="40% - Accent4" xfId="406" builtinId="43" customBuiltin="1"/>
    <cellStyle name="40% - Accent4 2" xfId="87"/>
    <cellStyle name="40% - Accent4 2 2" xfId="88"/>
    <cellStyle name="40% - Accent4 2 3" xfId="89"/>
    <cellStyle name="40% - Accent4 3" xfId="90"/>
    <cellStyle name="40% - Accent4 4" xfId="91"/>
    <cellStyle name="40% - Accent4 5" xfId="92"/>
    <cellStyle name="40% - Accent4 6" xfId="93"/>
    <cellStyle name="40% - Accent4 7" xfId="94"/>
    <cellStyle name="40% - Accent5" xfId="410" builtinId="47" customBuiltin="1"/>
    <cellStyle name="40% - Accent5 2" xfId="95"/>
    <cellStyle name="40% - Accent5 2 2" xfId="96"/>
    <cellStyle name="40% - Accent5 2 3" xfId="97"/>
    <cellStyle name="40% - Accent5 3" xfId="98"/>
    <cellStyle name="40% - Accent5 4" xfId="99"/>
    <cellStyle name="40% - Accent5 5" xfId="100"/>
    <cellStyle name="40% - Accent5 6" xfId="101"/>
    <cellStyle name="40% - Accent5 7" xfId="102"/>
    <cellStyle name="40% - Accent6" xfId="414" builtinId="51" customBuiltin="1"/>
    <cellStyle name="40% - Accent6 2" xfId="103"/>
    <cellStyle name="40% - Accent6 2 2" xfId="104"/>
    <cellStyle name="40% - Accent6 2 3" xfId="105"/>
    <cellStyle name="40% - Accent6 3" xfId="106"/>
    <cellStyle name="40% - Accent6 4" xfId="107"/>
    <cellStyle name="40% - Accent6 5" xfId="108"/>
    <cellStyle name="40% - Accent6 6" xfId="109"/>
    <cellStyle name="40% - Accent6 7" xfId="110"/>
    <cellStyle name="60% - Accent1" xfId="395" builtinId="32" customBuiltin="1"/>
    <cellStyle name="60% - Accent1 2" xfId="111"/>
    <cellStyle name="60% - Accent1 2 2" xfId="112"/>
    <cellStyle name="60% - Accent1 2 3" xfId="113"/>
    <cellStyle name="60% - Accent1 3" xfId="114"/>
    <cellStyle name="60% - Accent2" xfId="399" builtinId="36" customBuiltin="1"/>
    <cellStyle name="60% - Accent2 2" xfId="115"/>
    <cellStyle name="60% - Accent2 2 2" xfId="116"/>
    <cellStyle name="60% - Accent2 2 3" xfId="117"/>
    <cellStyle name="60% - Accent2 3" xfId="118"/>
    <cellStyle name="60% - Accent3" xfId="403" builtinId="40" customBuiltin="1"/>
    <cellStyle name="60% - Accent3 2" xfId="119"/>
    <cellStyle name="60% - Accent3 2 2" xfId="120"/>
    <cellStyle name="60% - Accent3 2 3" xfId="121"/>
    <cellStyle name="60% - Accent3 3" xfId="122"/>
    <cellStyle name="60% - Accent4" xfId="407" builtinId="44" customBuiltin="1"/>
    <cellStyle name="60% - Accent4 2" xfId="123"/>
    <cellStyle name="60% - Accent4 2 2" xfId="124"/>
    <cellStyle name="60% - Accent4 2 3" xfId="125"/>
    <cellStyle name="60% - Accent4 3" xfId="126"/>
    <cellStyle name="60% - Accent5" xfId="411" builtinId="48" customBuiltin="1"/>
    <cellStyle name="60% - Accent5 2" xfId="127"/>
    <cellStyle name="60% - Accent5 2 2" xfId="128"/>
    <cellStyle name="60% - Accent5 2 3" xfId="129"/>
    <cellStyle name="60% - Accent5 3" xfId="130"/>
    <cellStyle name="60% - Accent6" xfId="415" builtinId="52" customBuiltin="1"/>
    <cellStyle name="60% - Accent6 2" xfId="131"/>
    <cellStyle name="60% - Accent6 2 2" xfId="132"/>
    <cellStyle name="60% - Accent6 2 3" xfId="133"/>
    <cellStyle name="60% - Accent6 3" xfId="134"/>
    <cellStyle name="Accent1" xfId="392" builtinId="29" customBuiltin="1"/>
    <cellStyle name="Accent1 2" xfId="135"/>
    <cellStyle name="Accent1 2 2" xfId="136"/>
    <cellStyle name="Accent1 2 3" xfId="137"/>
    <cellStyle name="Accent1 3" xfId="138"/>
    <cellStyle name="Accent2" xfId="396" builtinId="33" customBuiltin="1"/>
    <cellStyle name="Accent2 2" xfId="139"/>
    <cellStyle name="Accent2 2 2" xfId="140"/>
    <cellStyle name="Accent2 2 3" xfId="141"/>
    <cellStyle name="Accent2 3" xfId="142"/>
    <cellStyle name="Accent3" xfId="400" builtinId="37" customBuiltin="1"/>
    <cellStyle name="Accent3 2" xfId="143"/>
    <cellStyle name="Accent3 2 2" xfId="144"/>
    <cellStyle name="Accent3 2 3" xfId="145"/>
    <cellStyle name="Accent3 3" xfId="146"/>
    <cellStyle name="Accent4" xfId="404" builtinId="41" customBuiltin="1"/>
    <cellStyle name="Accent4 2" xfId="147"/>
    <cellStyle name="Accent4 2 2" xfId="148"/>
    <cellStyle name="Accent4 2 3" xfId="149"/>
    <cellStyle name="Accent4 3" xfId="150"/>
    <cellStyle name="Accent5" xfId="408" builtinId="45" customBuiltin="1"/>
    <cellStyle name="Accent5 2" xfId="151"/>
    <cellStyle name="Accent5 2 2" xfId="152"/>
    <cellStyle name="Accent5 2 3" xfId="153"/>
    <cellStyle name="Accent5 3" xfId="154"/>
    <cellStyle name="Accent6" xfId="412" builtinId="49" customBuiltin="1"/>
    <cellStyle name="Accent6 2" xfId="155"/>
    <cellStyle name="Accent6 2 2" xfId="156"/>
    <cellStyle name="Accent6 2 3" xfId="157"/>
    <cellStyle name="Accent6 3" xfId="158"/>
    <cellStyle name="Bad" xfId="381" builtinId="27" customBuiltin="1"/>
    <cellStyle name="Bad 2" xfId="159"/>
    <cellStyle name="Bad 2 2" xfId="160"/>
    <cellStyle name="Bad 2 3" xfId="161"/>
    <cellStyle name="Bad 3" xfId="162"/>
    <cellStyle name="Calculation" xfId="385" builtinId="22" customBuiltin="1"/>
    <cellStyle name="Calculation 2" xfId="163"/>
    <cellStyle name="Calculation 2 2" xfId="164"/>
    <cellStyle name="Calculation 2 2 2" xfId="165"/>
    <cellStyle name="Calculation 2 3" xfId="166"/>
    <cellStyle name="Calculation 3" xfId="167"/>
    <cellStyle name="Check Cell" xfId="387" builtinId="23" customBuiltin="1"/>
    <cellStyle name="Check Cell 2" xfId="168"/>
    <cellStyle name="Check Cell 2 2" xfId="169"/>
    <cellStyle name="Check Cell 2 3" xfId="170"/>
    <cellStyle name="Check Cell 3" xfId="171"/>
    <cellStyle name="Comma [0] 2" xfId="172"/>
    <cellStyle name="Comma [0] 2 2" xfId="173"/>
    <cellStyle name="Comma [0] 3" xfId="174"/>
    <cellStyle name="Comma 10" xfId="175"/>
    <cellStyle name="Comma 10 2" xfId="431"/>
    <cellStyle name="Comma 11" xfId="176"/>
    <cellStyle name="Comma 11 2" xfId="177"/>
    <cellStyle name="Comma 11 3" xfId="432"/>
    <cellStyle name="Comma 12" xfId="433"/>
    <cellStyle name="Comma 13" xfId="434"/>
    <cellStyle name="Comma 14" xfId="435"/>
    <cellStyle name="Comma 2" xfId="178"/>
    <cellStyle name="Comma 2 2" xfId="179"/>
    <cellStyle name="Comma 2 2 2" xfId="180"/>
    <cellStyle name="Comma 2 3" xfId="181"/>
    <cellStyle name="Comma 2 4" xfId="182"/>
    <cellStyle name="Comma 2 5" xfId="183"/>
    <cellStyle name="Comma 2 6" xfId="184"/>
    <cellStyle name="Comma 3" xfId="185"/>
    <cellStyle name="Comma 3 2" xfId="186"/>
    <cellStyle name="Comma 3 3" xfId="187"/>
    <cellStyle name="Comma 3 4" xfId="188"/>
    <cellStyle name="Comma 4" xfId="189"/>
    <cellStyle name="Comma 4 2" xfId="190"/>
    <cellStyle name="Comma 4 3" xfId="436"/>
    <cellStyle name="Comma 5" xfId="191"/>
    <cellStyle name="Comma 5 2" xfId="192"/>
    <cellStyle name="Comma 5 3" xfId="193"/>
    <cellStyle name="Comma 5 4" xfId="194"/>
    <cellStyle name="Comma 6" xfId="195"/>
    <cellStyle name="Comma 6 2" xfId="418"/>
    <cellStyle name="Comma 6 3" xfId="437"/>
    <cellStyle name="Comma 7" xfId="196"/>
    <cellStyle name="Comma 7 2" xfId="421"/>
    <cellStyle name="Comma 7 2 2" xfId="428"/>
    <cellStyle name="Comma 7 3" xfId="424"/>
    <cellStyle name="Comma 7 4" xfId="438"/>
    <cellStyle name="Comma 8" xfId="197"/>
    <cellStyle name="Comma 8 2" xfId="439"/>
    <cellStyle name="Comma 9" xfId="198"/>
    <cellStyle name="Comma 9 2" xfId="440"/>
    <cellStyle name="Comma0" xfId="199"/>
    <cellStyle name="Currency 2" xfId="200"/>
    <cellStyle name="Currency0" xfId="201"/>
    <cellStyle name="Date" xfId="202"/>
    <cellStyle name="Explanatory Text" xfId="390" builtinId="53" customBuiltin="1"/>
    <cellStyle name="Explanatory Text 2" xfId="203"/>
    <cellStyle name="Explanatory Text 2 2" xfId="204"/>
    <cellStyle name="Explanatory Text 2 3" xfId="205"/>
    <cellStyle name="Explanatory Text 3" xfId="206"/>
    <cellStyle name="Fixed" xfId="207"/>
    <cellStyle name="Followed Hyperlink 2" xfId="208"/>
    <cellStyle name="Good" xfId="380" builtinId="26" customBuiltin="1"/>
    <cellStyle name="Good 2" xfId="209"/>
    <cellStyle name="Good 2 2" xfId="210"/>
    <cellStyle name="Good 2 3" xfId="211"/>
    <cellStyle name="Good 3" xfId="212"/>
    <cellStyle name="Heading 1" xfId="376" builtinId="16" customBuiltin="1"/>
    <cellStyle name="Heading 1 2" xfId="213"/>
    <cellStyle name="Heading 1 2 2" xfId="214"/>
    <cellStyle name="Heading 1 2 3" xfId="215"/>
    <cellStyle name="Heading 1 3" xfId="216"/>
    <cellStyle name="Heading 2" xfId="377" builtinId="17" customBuiltin="1"/>
    <cellStyle name="Heading 2 2" xfId="217"/>
    <cellStyle name="Heading 2 2 2" xfId="218"/>
    <cellStyle name="Heading 2 2 3" xfId="219"/>
    <cellStyle name="Heading 2 3" xfId="220"/>
    <cellStyle name="Heading 3" xfId="378" builtinId="18" customBuiltin="1"/>
    <cellStyle name="Heading 3 2" xfId="221"/>
    <cellStyle name="Heading 3 2 2" xfId="222"/>
    <cellStyle name="Heading 3 2 3" xfId="223"/>
    <cellStyle name="Heading 3 3" xfId="224"/>
    <cellStyle name="Heading 4" xfId="379" builtinId="19" customBuiltin="1"/>
    <cellStyle name="Heading 4 2" xfId="225"/>
    <cellStyle name="Heading 4 2 2" xfId="226"/>
    <cellStyle name="Heading 4 2 3" xfId="227"/>
    <cellStyle name="Heading 4 3" xfId="228"/>
    <cellStyle name="Hyperlink 2" xfId="229"/>
    <cellStyle name="Hyperlink 3" xfId="230"/>
    <cellStyle name="Hyperlink 4" xfId="231"/>
    <cellStyle name="Hyperlink 4 2" xfId="232"/>
    <cellStyle name="Hyperlink 5" xfId="233"/>
    <cellStyle name="Input" xfId="383" builtinId="20" customBuiltin="1"/>
    <cellStyle name="Input 2" xfId="234"/>
    <cellStyle name="Input 2 2" xfId="235"/>
    <cellStyle name="Input 2 2 2" xfId="236"/>
    <cellStyle name="Input 2 3" xfId="237"/>
    <cellStyle name="Input 3" xfId="238"/>
    <cellStyle name="Linked Cell" xfId="386" builtinId="24" customBuiltin="1"/>
    <cellStyle name="Linked Cell 2" xfId="239"/>
    <cellStyle name="Linked Cell 2 2" xfId="240"/>
    <cellStyle name="Linked Cell 2 3" xfId="241"/>
    <cellStyle name="Linked Cell 3" xfId="242"/>
    <cellStyle name="Neutral" xfId="382" builtinId="28" customBuiltin="1"/>
    <cellStyle name="Neutral 2" xfId="243"/>
    <cellStyle name="Neutral 2 2" xfId="244"/>
    <cellStyle name="Neutral 2 3" xfId="245"/>
    <cellStyle name="Neutral 3" xfId="246"/>
    <cellStyle name="Normal" xfId="0" builtinId="0"/>
    <cellStyle name="Normal 10" xfId="247"/>
    <cellStyle name="Normal 11" xfId="248"/>
    <cellStyle name="Normal 12" xfId="249"/>
    <cellStyle name="Normal 13" xfId="250"/>
    <cellStyle name="Normal 14" xfId="251"/>
    <cellStyle name="Normal 15" xfId="252"/>
    <cellStyle name="Normal 15 2" xfId="253"/>
    <cellStyle name="Normal 16" xfId="254"/>
    <cellStyle name="Normal 16 2" xfId="255"/>
    <cellStyle name="Normal 16 3" xfId="256"/>
    <cellStyle name="Normal 17" xfId="257"/>
    <cellStyle name="Normal 17 2" xfId="258"/>
    <cellStyle name="Normal 18" xfId="259"/>
    <cellStyle name="Normal 19" xfId="374"/>
    <cellStyle name="Normal 2" xfId="260"/>
    <cellStyle name="Normal 2 2" xfId="261"/>
    <cellStyle name="Normal 2 2 2" xfId="262"/>
    <cellStyle name="Normal 2 2 2 2" xfId="263"/>
    <cellStyle name="Normal 2 3" xfId="264"/>
    <cellStyle name="Normal 2 3 2" xfId="265"/>
    <cellStyle name="Normal 2 4" xfId="266"/>
    <cellStyle name="Normal 2 4 2" xfId="267"/>
    <cellStyle name="Normal 2 4 2 2" xfId="268"/>
    <cellStyle name="Normal 2 4 3" xfId="269"/>
    <cellStyle name="Normal 2 5" xfId="270"/>
    <cellStyle name="Normal 2 5 2" xfId="416"/>
    <cellStyle name="Normal 2 6" xfId="271"/>
    <cellStyle name="Normal 2 7" xfId="441"/>
    <cellStyle name="Normal 20" xfId="430"/>
    <cellStyle name="Normal 3" xfId="272"/>
    <cellStyle name="Normal 3 2" xfId="273"/>
    <cellStyle name="Normal 3 2 2" xfId="274"/>
    <cellStyle name="Normal 3 2 3" xfId="417"/>
    <cellStyle name="Normal 3 3" xfId="275"/>
    <cellStyle name="Normal 3 4" xfId="276"/>
    <cellStyle name="Normal 3 5" xfId="277"/>
    <cellStyle name="Normal 4" xfId="278"/>
    <cellStyle name="Normal 4 2" xfId="279"/>
    <cellStyle name="Normal 4 2 2" xfId="280"/>
    <cellStyle name="Normal 4 2 3" xfId="281"/>
    <cellStyle name="Normal 4 3" xfId="282"/>
    <cellStyle name="Normal 4 4" xfId="283"/>
    <cellStyle name="Normal 4 5" xfId="284"/>
    <cellStyle name="Normal 4 6" xfId="285"/>
    <cellStyle name="Normal 4 7" xfId="442"/>
    <cellStyle name="Normal 5" xfId="286"/>
    <cellStyle name="Normal 5 2" xfId="287"/>
    <cellStyle name="Normal 5 2 2" xfId="288"/>
    <cellStyle name="Normal 5 3" xfId="289"/>
    <cellStyle name="Normal 5 4" xfId="443"/>
    <cellStyle name="Normal 6" xfId="290"/>
    <cellStyle name="Normal 6 2" xfId="291"/>
    <cellStyle name="Normal 6 2 2" xfId="292"/>
    <cellStyle name="Normal 6 3" xfId="293"/>
    <cellStyle name="Normal 6 4" xfId="294"/>
    <cellStyle name="Normal 6 5" xfId="295"/>
    <cellStyle name="Normal 7" xfId="296"/>
    <cellStyle name="Normal 7 2" xfId="297"/>
    <cellStyle name="Normal 8" xfId="298"/>
    <cellStyle name="Normal 8 2" xfId="299"/>
    <cellStyle name="Normal 9" xfId="300"/>
    <cellStyle name="Normal 9 2" xfId="301"/>
    <cellStyle name="Normal 9 3" xfId="420"/>
    <cellStyle name="Normal 9 3 2" xfId="427"/>
    <cellStyle name="Normal 9 4" xfId="423"/>
    <cellStyle name="Normal_Econ2010" xfId="302"/>
    <cellStyle name="Normal_GA 2010" xfId="426"/>
    <cellStyle name="Note" xfId="389" builtinId="10" customBuiltin="1"/>
    <cellStyle name="Note 2" xfId="303"/>
    <cellStyle name="Note 2 2" xfId="304"/>
    <cellStyle name="Note 2 2 2" xfId="305"/>
    <cellStyle name="Note 2 2 2 2" xfId="306"/>
    <cellStyle name="Note 2 3" xfId="307"/>
    <cellStyle name="Note 2 3 2" xfId="308"/>
    <cellStyle name="Note 3" xfId="309"/>
    <cellStyle name="Note 3 2" xfId="310"/>
    <cellStyle name="Note 4" xfId="311"/>
    <cellStyle name="Note 4 2" xfId="312"/>
    <cellStyle name="Note 5" xfId="313"/>
    <cellStyle name="Note 6" xfId="314"/>
    <cellStyle name="Note 7" xfId="315"/>
    <cellStyle name="Note 8" xfId="316"/>
    <cellStyle name="Note 9" xfId="317"/>
    <cellStyle name="Output" xfId="384" builtinId="21" customBuiltin="1"/>
    <cellStyle name="Output 2" xfId="318"/>
    <cellStyle name="Output 2 2" xfId="319"/>
    <cellStyle name="Output 2 2 2" xfId="320"/>
    <cellStyle name="Output 2 3" xfId="321"/>
    <cellStyle name="Output 3" xfId="322"/>
    <cellStyle name="Percent 2" xfId="323"/>
    <cellStyle name="Percent 2 2" xfId="324"/>
    <cellStyle name="Percent 2 2 2" xfId="325"/>
    <cellStyle name="Percent 2 3" xfId="326"/>
    <cellStyle name="Percent 2 4" xfId="327"/>
    <cellStyle name="Percent 2 5" xfId="328"/>
    <cellStyle name="Percent 3" xfId="329"/>
    <cellStyle name="Percent 3 2" xfId="330"/>
    <cellStyle name="Percent 3 3" xfId="331"/>
    <cellStyle name="Percent 4" xfId="332"/>
    <cellStyle name="Percent 4 2" xfId="333"/>
    <cellStyle name="Percent 4 3" xfId="419"/>
    <cellStyle name="Percent 4 4" xfId="444"/>
    <cellStyle name="Percent 5" xfId="334"/>
    <cellStyle name="Percent 5 2" xfId="422"/>
    <cellStyle name="Percent 5 2 2" xfId="429"/>
    <cellStyle name="Percent 5 3" xfId="425"/>
    <cellStyle name="Percent 6" xfId="335"/>
    <cellStyle name="Percent 6 2" xfId="336"/>
    <cellStyle name="Percent 7" xfId="337"/>
    <cellStyle name="Percent 8" xfId="338"/>
    <cellStyle name="Percent 8 2" xfId="339"/>
    <cellStyle name="Style 21" xfId="340"/>
    <cellStyle name="Style 21 2" xfId="341"/>
    <cellStyle name="Style 21 2 2" xfId="342"/>
    <cellStyle name="Style 21 3" xfId="343"/>
    <cellStyle name="Style 22" xfId="344"/>
    <cellStyle name="Style 22 2" xfId="345"/>
    <cellStyle name="Style 22 3" xfId="346"/>
    <cellStyle name="Style 23" xfId="347"/>
    <cellStyle name="Style 23 2" xfId="348"/>
    <cellStyle name="Style 23 2 2" xfId="349"/>
    <cellStyle name="Style 23 2 3" xfId="350"/>
    <cellStyle name="Style 23 3" xfId="351"/>
    <cellStyle name="Style 23 3 2" xfId="352"/>
    <cellStyle name="Style 23 4" xfId="353"/>
    <cellStyle name="Style 24" xfId="354"/>
    <cellStyle name="Style 24 2" xfId="355"/>
    <cellStyle name="Style 24 3" xfId="356"/>
    <cellStyle name="Style 25" xfId="357"/>
    <cellStyle name="Style 25 2" xfId="358"/>
    <cellStyle name="Style 25 3" xfId="359"/>
    <cellStyle name="Style 26" xfId="360"/>
    <cellStyle name="Style 26 2" xfId="361"/>
    <cellStyle name="Style 26 3" xfId="362"/>
    <cellStyle name="Title" xfId="375" builtinId="15" customBuiltin="1"/>
    <cellStyle name="Title 2" xfId="363"/>
    <cellStyle name="Title 2 2" xfId="364"/>
    <cellStyle name="Total" xfId="391" builtinId="25" customBuiltin="1"/>
    <cellStyle name="Total 2" xfId="365"/>
    <cellStyle name="Total 2 2" xfId="366"/>
    <cellStyle name="Total 2 2 2" xfId="367"/>
    <cellStyle name="Total 2 3" xfId="368"/>
    <cellStyle name="Total 3" xfId="369"/>
    <cellStyle name="Warning Text" xfId="388" builtinId="11" customBuiltin="1"/>
    <cellStyle name="Warning Text 2" xfId="370"/>
    <cellStyle name="Warning Text 2 2" xfId="371"/>
    <cellStyle name="Warning Text 2 3" xfId="372"/>
    <cellStyle name="Warning Text 3" xfId="3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_MINER\International\Intl%202011\111212%202012%20Intl%20forecast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DATA\Work\Mid%20Year%20FY06%20OMB%20Trust%20Fund%20Update\FY06%20Midterm%20OMB%20Update%20International%20Market%20Foreca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rminal%20Area%20Forecast%20Central%20File\International\FAA%20Forecast\Intl%202011\111115%20Intl%20forecast%20with%20INS%20data%20-%20SAS%20inpu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TABLE 3"/>
      <sheetName val="2012 TABLE 3"/>
      <sheetName val="2011 TABLE 4"/>
      <sheetName val="2012 TABLE 4"/>
      <sheetName val="2012 Tables 3 4 data"/>
      <sheetName val="2011 TABLE 5"/>
      <sheetName val="2012 TABLE 5"/>
      <sheetName val="2011 TABLE 6"/>
      <sheetName val="2012 TABLE 6 "/>
      <sheetName val="2011 TABLE 7"/>
      <sheetName val="2012 Table 7"/>
      <sheetName val="2011 TABLE 8"/>
      <sheetName val="2012 TABLE 8"/>
      <sheetName val="2012 table 8 data"/>
      <sheetName val="2011 TABLE 9"/>
      <sheetName val="2012 TABLE 9"/>
      <sheetName val="2012 Table 9 system data"/>
      <sheetName val="2012 Table 9 intl data"/>
      <sheetName val="2012 Table 9 data"/>
      <sheetName val="2011 TABLE 10"/>
      <sheetName val="2012 TABLE 10"/>
      <sheetName val="2011 TABLE 11"/>
      <sheetName val="2012 TABLE 11"/>
      <sheetName val="2011 TABLE 12"/>
      <sheetName val="2012 TABLE 12"/>
      <sheetName val="2012 Tables 5 7 10 12 Pax data"/>
      <sheetName val="2011 TABLE 13"/>
      <sheetName val="2012 TABLE 13"/>
      <sheetName val="Intl charts 4 &amp; 5"/>
      <sheetName val="2012 Table 13 LF data"/>
      <sheetName val="2012 Tables 6 10 13 ASMs data"/>
      <sheetName val="2012 Tables 5 6 7 11 13 RPMs"/>
      <sheetName val="2011 TABLE 14"/>
      <sheetName val="2012 TABLE 14"/>
      <sheetName val="2011 TABLE 15"/>
      <sheetName val="2012 TABLE 15"/>
      <sheetName val="2011 TABLE 16"/>
      <sheetName val="2012 TABLE 16"/>
      <sheetName val="Tables 14 15 16 data"/>
      <sheetName val="2011 TABLE 17"/>
      <sheetName val="2012 TABLE 17"/>
      <sheetName val="2011 TABLE 18"/>
      <sheetName val="2012 TABLE 18"/>
      <sheetName val="2011 TABLE 19"/>
      <sheetName val="2012 TABLE 19"/>
      <sheetName val="2011 TABLE 22"/>
      <sheetName val="2012 TABLE 22"/>
      <sheetName val="2011 TABLE 23"/>
      <sheetName val="2012 TABLE 23"/>
      <sheetName val="2011 TABLE 24"/>
      <sheetName val="2012 TABLE 24"/>
      <sheetName val="2012 Tables 23 24 system data"/>
      <sheetName val="2011 TABLE 25"/>
      <sheetName val="2012 TABLE 25"/>
      <sheetName val="Tables 23 24 25 intl data"/>
      <sheetName val="2012 Tables 23 24 25 data"/>
      <sheetName val="2011 U.S. Carrier data"/>
      <sheetName val="2011 PIVOT"/>
      <sheetName val="Intl tables 1 &amp;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02 Econ Assump"/>
      <sheetName val="Pacific Pax"/>
      <sheetName val="Atlantic Pax"/>
      <sheetName val="Latin Pax"/>
      <sheetName val="Canada Pax"/>
      <sheetName val="Total Int Pax"/>
      <sheetName val="Int Traffic History"/>
      <sheetName val="LATGDP"/>
      <sheetName val="US and Canada GDP"/>
      <sheetName val="Pacific GDP Detail"/>
      <sheetName val="European GDP Detail"/>
      <sheetName val="Middle East GDP Detail"/>
      <sheetName val="Africa GDP Detail"/>
      <sheetName val="Latin GDP Detail"/>
      <sheetName val="t100int"/>
      <sheetName val="QTRLY FCST"/>
      <sheetName val="INTPASS"/>
      <sheetName val="Sum Check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FISCAL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 pax data"/>
      <sheetName val="Real GDP"/>
      <sheetName val="Raw GDP data"/>
      <sheetName val="UK"/>
      <sheetName val="Germany"/>
      <sheetName val="France"/>
      <sheetName val="Netherlands"/>
      <sheetName val="Italy"/>
      <sheetName val="Ireland"/>
      <sheetName val="Spain"/>
      <sheetName val="Other Europe"/>
      <sheetName val="Mexico"/>
      <sheetName val="Dominican Rep"/>
      <sheetName val="Bahamas"/>
      <sheetName val="Jamaica"/>
      <sheetName val="Brazil"/>
      <sheetName val="Other LtnAm"/>
      <sheetName val="Japan"/>
      <sheetName val="S Korea"/>
      <sheetName val="Taiwan"/>
      <sheetName val="Hong Kong"/>
      <sheetName val="China"/>
      <sheetName val="India"/>
      <sheetName val="Other Pacific"/>
      <sheetName val="Pacific F41"/>
      <sheetName val="Atlantic F41"/>
      <sheetName val="Latin F41"/>
      <sheetName val="F41 data"/>
      <sheetName val="Exchange rates"/>
      <sheetName val="Transborder"/>
      <sheetName val="Transborder 2010"/>
      <sheetName val="Transborder 2009"/>
      <sheetName val="Transborder 2008"/>
      <sheetName val="Transborder 2007"/>
      <sheetName val="Transborder 2006"/>
      <sheetName val="Transborder 2005"/>
      <sheetName val="Transborder 2004"/>
      <sheetName val="Transborder 2003"/>
      <sheetName val="Transborder 2002"/>
      <sheetName val="Transborder 2001"/>
      <sheetName val="Transborder 2000"/>
      <sheetName val="Yield forecast"/>
      <sheetName val="DB Products yield"/>
      <sheetName val="Original yield data"/>
      <sheetName val="C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A1" t="str">
            <v>Source:  Email from Roger Schaufele to K. Lizotte dated 11/10/2011 04:59 PM (email is below).</v>
          </cell>
        </row>
        <row r="2">
          <cell r="A2" t="str">
            <v>Kathy - Attached is a file that contains summarized international Form 41 forecast information for each of the entities.  I have highlighted updated information in bold for each of the entities.  Data updated include FY 2010 asms, rpms, pax, yields and es</v>
          </cell>
        </row>
        <row r="3">
          <cell r="A3">
            <v>0</v>
          </cell>
        </row>
        <row r="4">
          <cell r="A4">
            <v>0</v>
          </cell>
        </row>
        <row r="5">
          <cell r="A5">
            <v>0</v>
          </cell>
        </row>
        <row r="6">
          <cell r="A6">
            <v>0</v>
          </cell>
        </row>
        <row r="7">
          <cell r="A7" t="str">
            <v xml:space="preserve"> </v>
          </cell>
        </row>
        <row r="8">
          <cell r="A8" t="str">
            <v>FY</v>
          </cell>
        </row>
        <row r="9">
          <cell r="A9" t="str">
            <v>1969</v>
          </cell>
        </row>
        <row r="10">
          <cell r="A10" t="str">
            <v>1970</v>
          </cell>
        </row>
        <row r="11">
          <cell r="A11" t="str">
            <v>1971</v>
          </cell>
        </row>
        <row r="12">
          <cell r="A12" t="str">
            <v>1972</v>
          </cell>
        </row>
        <row r="13">
          <cell r="A13" t="str">
            <v>1973</v>
          </cell>
        </row>
        <row r="14">
          <cell r="A14" t="str">
            <v>1974</v>
          </cell>
        </row>
        <row r="15">
          <cell r="A15" t="str">
            <v>1975</v>
          </cell>
        </row>
        <row r="16">
          <cell r="A16" t="str">
            <v>1976</v>
          </cell>
        </row>
        <row r="17">
          <cell r="A17" t="str">
            <v>1977</v>
          </cell>
        </row>
        <row r="18">
          <cell r="A18" t="str">
            <v>1978</v>
          </cell>
        </row>
        <row r="19">
          <cell r="A19" t="str">
            <v>1979</v>
          </cell>
        </row>
        <row r="20">
          <cell r="A20" t="str">
            <v>1980</v>
          </cell>
        </row>
        <row r="21">
          <cell r="A21" t="str">
            <v>1981</v>
          </cell>
        </row>
        <row r="22">
          <cell r="A22" t="str">
            <v>1982</v>
          </cell>
        </row>
        <row r="23">
          <cell r="A23" t="str">
            <v>1983</v>
          </cell>
        </row>
        <row r="24">
          <cell r="A24" t="str">
            <v>1984</v>
          </cell>
        </row>
        <row r="25">
          <cell r="A25" t="str">
            <v>1985</v>
          </cell>
        </row>
        <row r="26">
          <cell r="A26" t="str">
            <v>1986</v>
          </cell>
        </row>
        <row r="27">
          <cell r="A27" t="str">
            <v>1987</v>
          </cell>
        </row>
        <row r="28">
          <cell r="A28" t="str">
            <v>1988</v>
          </cell>
        </row>
        <row r="29">
          <cell r="A29" t="str">
            <v>1989</v>
          </cell>
        </row>
        <row r="30">
          <cell r="A30" t="str">
            <v>1990</v>
          </cell>
        </row>
        <row r="31">
          <cell r="A31" t="str">
            <v>1991</v>
          </cell>
        </row>
        <row r="32">
          <cell r="A32" t="str">
            <v>1992</v>
          </cell>
        </row>
        <row r="33">
          <cell r="A33" t="str">
            <v>1993</v>
          </cell>
        </row>
        <row r="34">
          <cell r="A34" t="str">
            <v>1994</v>
          </cell>
        </row>
        <row r="35">
          <cell r="A35" t="str">
            <v>1995</v>
          </cell>
        </row>
        <row r="36">
          <cell r="A36" t="str">
            <v>1996</v>
          </cell>
        </row>
        <row r="37">
          <cell r="A37" t="str">
            <v>1997</v>
          </cell>
        </row>
        <row r="38">
          <cell r="A38" t="str">
            <v>1998</v>
          </cell>
        </row>
        <row r="39">
          <cell r="A39">
            <v>1999</v>
          </cell>
        </row>
        <row r="40">
          <cell r="A40">
            <v>2000</v>
          </cell>
        </row>
        <row r="41">
          <cell r="A41" t="str">
            <v xml:space="preserve">2001 </v>
          </cell>
        </row>
        <row r="42">
          <cell r="A42" t="str">
            <v>2002</v>
          </cell>
        </row>
        <row r="43">
          <cell r="A43" t="str">
            <v>2003</v>
          </cell>
        </row>
        <row r="44">
          <cell r="A44">
            <v>2004</v>
          </cell>
        </row>
        <row r="45">
          <cell r="A45">
            <v>2005</v>
          </cell>
        </row>
        <row r="46">
          <cell r="A46">
            <v>2006</v>
          </cell>
        </row>
        <row r="47">
          <cell r="A47" t="str">
            <v>2007</v>
          </cell>
        </row>
        <row r="48">
          <cell r="A48">
            <v>2008</v>
          </cell>
        </row>
        <row r="49">
          <cell r="A49" t="str">
            <v>2009</v>
          </cell>
        </row>
        <row r="50">
          <cell r="A50" t="str">
            <v>2010</v>
          </cell>
        </row>
        <row r="51">
          <cell r="A51" t="str">
            <v>2011E</v>
          </cell>
        </row>
        <row r="53">
          <cell r="A53">
            <v>2012</v>
          </cell>
        </row>
        <row r="54">
          <cell r="A54">
            <v>2013</v>
          </cell>
        </row>
        <row r="55">
          <cell r="A55">
            <v>2014</v>
          </cell>
        </row>
        <row r="56">
          <cell r="A56">
            <v>2015</v>
          </cell>
        </row>
        <row r="57">
          <cell r="A57">
            <v>2016</v>
          </cell>
        </row>
        <row r="58">
          <cell r="A58">
            <v>2017</v>
          </cell>
        </row>
        <row r="59">
          <cell r="A59">
            <v>2018</v>
          </cell>
        </row>
        <row r="60">
          <cell r="A60">
            <v>2019</v>
          </cell>
        </row>
        <row r="61">
          <cell r="A61">
            <v>2020</v>
          </cell>
        </row>
        <row r="62">
          <cell r="A62">
            <v>2021</v>
          </cell>
        </row>
        <row r="63">
          <cell r="A63">
            <v>2022</v>
          </cell>
        </row>
        <row r="64">
          <cell r="A64">
            <v>2023</v>
          </cell>
        </row>
        <row r="65">
          <cell r="A65">
            <v>2024</v>
          </cell>
        </row>
        <row r="66">
          <cell r="A66">
            <v>2025</v>
          </cell>
        </row>
        <row r="67">
          <cell r="A67">
            <v>2026</v>
          </cell>
        </row>
        <row r="68">
          <cell r="A68">
            <v>2027</v>
          </cell>
        </row>
        <row r="69">
          <cell r="A69">
            <v>2028</v>
          </cell>
        </row>
        <row r="70">
          <cell r="A70">
            <v>2029</v>
          </cell>
        </row>
        <row r="71">
          <cell r="A71">
            <v>2030</v>
          </cell>
        </row>
        <row r="72">
          <cell r="A72">
            <v>2031</v>
          </cell>
        </row>
        <row r="73">
          <cell r="A73">
            <v>2032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 t="str">
            <v xml:space="preserve"> </v>
          </cell>
          <cell r="CD76">
            <v>0</v>
          </cell>
          <cell r="CE76">
            <v>0</v>
          </cell>
          <cell r="CF76" t="str">
            <v>LOAD</v>
          </cell>
          <cell r="CG76" t="str">
            <v>ENPLANE-</v>
          </cell>
          <cell r="CH76" t="str">
            <v>TRIP</v>
          </cell>
          <cell r="CI76" t="str">
            <v>MILES</v>
          </cell>
          <cell r="CJ76" t="str">
            <v>SEATS</v>
          </cell>
          <cell r="CK76" t="str">
            <v>PSGR.</v>
          </cell>
          <cell r="CL76" t="str">
            <v>PSGR.</v>
          </cell>
          <cell r="CM76" t="str">
            <v>REAL</v>
          </cell>
          <cell r="CN76" t="str">
            <v>PSGR.</v>
          </cell>
          <cell r="CO76" t="str">
            <v>REAL</v>
          </cell>
          <cell r="CP76" t="str">
            <v>JET</v>
          </cell>
          <cell r="CQ76" t="str">
            <v>REAL</v>
          </cell>
        </row>
        <row r="77">
          <cell r="A77" t="str">
            <v xml:space="preserve"> </v>
          </cell>
          <cell r="CD77" t="str">
            <v>ASM'S</v>
          </cell>
          <cell r="CE77" t="str">
            <v>RPM'S</v>
          </cell>
          <cell r="CF77" t="str">
            <v>FACTOR</v>
          </cell>
          <cell r="CG77" t="str">
            <v>MENTS</v>
          </cell>
          <cell r="CH77" t="str">
            <v>LENGTH</v>
          </cell>
          <cell r="CI77" t="str">
            <v>FLOWN</v>
          </cell>
          <cell r="CJ77" t="str">
            <v>PER/AC</v>
          </cell>
          <cell r="CK77" t="str">
            <v>REVENUES</v>
          </cell>
          <cell r="CL77" t="str">
            <v>YIELD</v>
          </cell>
          <cell r="CM77" t="str">
            <v>YIELD</v>
          </cell>
          <cell r="CN77" t="str">
            <v>RASM</v>
          </cell>
          <cell r="CO77" t="str">
            <v>RASM</v>
          </cell>
          <cell r="CP77" t="str">
            <v>FUEL</v>
          </cell>
          <cell r="CQ77" t="str">
            <v>JET FUEL</v>
          </cell>
        </row>
        <row r="78">
          <cell r="A78" t="str">
            <v>FY</v>
          </cell>
          <cell r="CD78" t="str">
            <v>(%)</v>
          </cell>
          <cell r="CE78" t="str">
            <v>(%)</v>
          </cell>
          <cell r="CF78" t="str">
            <v>(PTS)</v>
          </cell>
          <cell r="CG78" t="str">
            <v>(%)</v>
          </cell>
          <cell r="CH78" t="str">
            <v>(MILES)</v>
          </cell>
          <cell r="CI78" t="str">
            <v>(%)</v>
          </cell>
          <cell r="CJ78" t="str">
            <v>(SEATS)</v>
          </cell>
          <cell r="CK78" t="str">
            <v>(%)</v>
          </cell>
          <cell r="CL78" t="str">
            <v>(%)</v>
          </cell>
          <cell r="CM78" t="str">
            <v>(%)</v>
          </cell>
          <cell r="CN78" t="str">
            <v>(%)</v>
          </cell>
          <cell r="CO78" t="str">
            <v>(%)</v>
          </cell>
          <cell r="CP78" t="str">
            <v>(%)</v>
          </cell>
          <cell r="CQ78" t="str">
            <v>(%)</v>
          </cell>
        </row>
        <row r="79">
          <cell r="A79" t="str">
            <v>1969/70</v>
          </cell>
          <cell r="CD79">
            <v>9.1865510206594827</v>
          </cell>
          <cell r="CE79">
            <v>6.3978611871703617</v>
          </cell>
          <cell r="CF79">
            <v>-1.2979820156422406</v>
          </cell>
          <cell r="CG79">
            <v>-0.64507195033292053</v>
          </cell>
          <cell r="CH79">
            <v>50.637902329605254</v>
          </cell>
          <cell r="CI79">
            <v>5.2357044998385893</v>
          </cell>
          <cell r="CJ79">
            <v>3.9316993835168432</v>
          </cell>
          <cell r="CK79">
            <v>10.777768533893383</v>
          </cell>
          <cell r="CL79">
            <v>4.1165370223167352</v>
          </cell>
          <cell r="CM79">
            <v>-1.7255827149076697</v>
          </cell>
          <cell r="CN79">
            <v>1.4573383794610706</v>
          </cell>
          <cell r="CO79">
            <v>-4.2355701246496569</v>
          </cell>
          <cell r="CP79">
            <v>0</v>
          </cell>
          <cell r="CQ79">
            <v>0</v>
          </cell>
        </row>
        <row r="80">
          <cell r="A80" t="str">
            <v>1970/71</v>
          </cell>
          <cell r="CD80">
            <v>4.0143309886953693</v>
          </cell>
          <cell r="CE80">
            <v>0.68322604154014144</v>
          </cell>
          <cell r="CF80">
            <v>-1.5859755759604681</v>
          </cell>
          <cell r="CG80">
            <v>-1.1742433041417866</v>
          </cell>
          <cell r="CH80">
            <v>14.378267065943533</v>
          </cell>
          <cell r="CI80">
            <v>-4.2091735653998263</v>
          </cell>
          <cell r="CJ80">
            <v>9.328081037699306</v>
          </cell>
          <cell r="CK80">
            <v>4.7348881993258818</v>
          </cell>
          <cell r="CL80">
            <v>4.0241679940947739</v>
          </cell>
          <cell r="CM80">
            <v>-0.68456718503990821</v>
          </cell>
          <cell r="CN80">
            <v>0.69274801249150642</v>
          </cell>
          <cell r="CO80">
            <v>-3.8651878402333861</v>
          </cell>
          <cell r="CP80">
            <v>0</v>
          </cell>
          <cell r="CQ80">
            <v>0</v>
          </cell>
        </row>
        <row r="81">
          <cell r="A81" t="str">
            <v>1971/72</v>
          </cell>
          <cell r="CD81">
            <v>2.8777446462455947</v>
          </cell>
          <cell r="CE81">
            <v>12.035166028289645</v>
          </cell>
          <cell r="CF81">
            <v>4.2669452076073711</v>
          </cell>
          <cell r="CG81">
            <v>9.8034952460422922</v>
          </cell>
          <cell r="CH81">
            <v>15.840029140353522</v>
          </cell>
          <cell r="CI81">
            <v>-0.47415940011735769</v>
          </cell>
          <cell r="CJ81">
            <v>3.9736011857863218</v>
          </cell>
          <cell r="CK81">
            <v>13.563895229563027</v>
          </cell>
          <cell r="CL81">
            <v>1.364508355249261</v>
          </cell>
          <cell r="CM81">
            <v>-1.8948005950802815</v>
          </cell>
          <cell r="CN81">
            <v>10.387232554584802</v>
          </cell>
          <cell r="CO81">
            <v>6.8378038550804821</v>
          </cell>
          <cell r="CP81">
            <v>0</v>
          </cell>
          <cell r="CQ81">
            <v>0</v>
          </cell>
        </row>
        <row r="82">
          <cell r="A82" t="str">
            <v>1972/73</v>
          </cell>
          <cell r="CD82">
            <v>9.1769516963711606</v>
          </cell>
          <cell r="CE82">
            <v>8.2434887946698954</v>
          </cell>
          <cell r="CF82">
            <v>-0.446338477412624</v>
          </cell>
          <cell r="CG82">
            <v>7.0540573807778228</v>
          </cell>
          <cell r="CH82">
            <v>8.8352020011311652</v>
          </cell>
          <cell r="CI82">
            <v>4.330784065799631</v>
          </cell>
          <cell r="CJ82">
            <v>5.6650023567771939</v>
          </cell>
          <cell r="CK82">
            <v>11.761577311697668</v>
          </cell>
          <cell r="CL82">
            <v>3.2501617937512384</v>
          </cell>
          <cell r="CM82">
            <v>-1.6514538503625498</v>
          </cell>
          <cell r="CN82">
            <v>2.3673729438009161</v>
          </cell>
          <cell r="CO82">
            <v>-2.4923338881406409</v>
          </cell>
          <cell r="CP82">
            <v>0</v>
          </cell>
          <cell r="CQ82">
            <v>0</v>
          </cell>
        </row>
        <row r="83">
          <cell r="A83" t="str">
            <v>1973/74</v>
          </cell>
          <cell r="CD83">
            <v>-5.4869062099768939</v>
          </cell>
          <cell r="CE83">
            <v>1.8434583651975034</v>
          </cell>
          <cell r="CF83">
            <v>4.0142335998341068</v>
          </cell>
          <cell r="CG83">
            <v>4.003739289534991</v>
          </cell>
          <cell r="CH83">
            <v>-16.70091006308769</v>
          </cell>
          <cell r="CI83">
            <v>-9.2549409679385306</v>
          </cell>
          <cell r="CJ83">
            <v>5.2993736196662411</v>
          </cell>
          <cell r="CK83">
            <v>14.501693705380436</v>
          </cell>
          <cell r="CL83">
            <v>12.429109874482203</v>
          </cell>
          <cell r="CM83">
            <v>2.1087743366298817</v>
          </cell>
          <cell r="CN83">
            <v>21.1490272022683</v>
          </cell>
          <cell r="CO83">
            <v>10.028254190655339</v>
          </cell>
          <cell r="CP83">
            <v>0</v>
          </cell>
          <cell r="CQ83">
            <v>0</v>
          </cell>
        </row>
        <row r="84">
          <cell r="A84" t="str">
            <v>1974/75</v>
          </cell>
          <cell r="CD84">
            <v>4.2818182746751088</v>
          </cell>
          <cell r="CE84">
            <v>-2.0988498449366344</v>
          </cell>
          <cell r="CF84">
            <v>-3.4124615491714678</v>
          </cell>
          <cell r="CG84">
            <v>-2.8469528519997844</v>
          </cell>
          <cell r="CH84">
            <v>6.0627270867870493</v>
          </cell>
          <cell r="CI84">
            <v>1.2962103914970768</v>
          </cell>
          <cell r="CJ84">
            <v>3.9177903248119037</v>
          </cell>
          <cell r="CK84">
            <v>5.524107651489274</v>
          </cell>
          <cell r="CL84">
            <v>7.7863819621649677</v>
          </cell>
          <cell r="CM84">
            <v>-2.2872704418639977</v>
          </cell>
          <cell r="CN84">
            <v>1.1912808938006725</v>
          </cell>
          <cell r="CO84">
            <v>-8.2659972102219861</v>
          </cell>
          <cell r="CP84">
            <v>0</v>
          </cell>
          <cell r="CQ84">
            <v>0</v>
          </cell>
        </row>
        <row r="85">
          <cell r="A85" t="str">
            <v>1975/76</v>
          </cell>
          <cell r="CD85">
            <v>2.6965257621219596</v>
          </cell>
          <cell r="CE85">
            <v>9.765785765062418</v>
          </cell>
          <cell r="CF85">
            <v>3.6041894234523539</v>
          </cell>
          <cell r="CG85">
            <v>8.5660287744157024</v>
          </cell>
          <cell r="CH85">
            <v>8.7678628843706292</v>
          </cell>
          <cell r="CI85">
            <v>0.4021023699020132</v>
          </cell>
          <cell r="CJ85">
            <v>3.1271432098778007</v>
          </cell>
          <cell r="CK85">
            <v>12.356455246620545</v>
          </cell>
          <cell r="CL85">
            <v>2.3601794161097311</v>
          </cell>
          <cell r="CM85">
            <v>-3.7243791290815009</v>
          </cell>
          <cell r="CN85">
            <v>9.4062865445653685</v>
          </cell>
          <cell r="CO85">
            <v>2.9028888415753684</v>
          </cell>
          <cell r="CP85">
            <v>0</v>
          </cell>
          <cell r="CQ85">
            <v>0</v>
          </cell>
        </row>
        <row r="86">
          <cell r="A86" t="str">
            <v>1976/77</v>
          </cell>
          <cell r="CD86">
            <v>7.7668483064264882</v>
          </cell>
          <cell r="CE86">
            <v>6.6165985899890423</v>
          </cell>
          <cell r="CF86">
            <v>-0.59732074282045033</v>
          </cell>
          <cell r="CG86">
            <v>6.5763450268413015</v>
          </cell>
          <cell r="CH86">
            <v>0.30297790473321129</v>
          </cell>
          <cell r="CI86">
            <v>4.7719064664325517</v>
          </cell>
          <cell r="CJ86">
            <v>4.0010456536980428</v>
          </cell>
          <cell r="CK86">
            <v>13.473864057139151</v>
          </cell>
          <cell r="CL86">
            <v>6.4317053421679926</v>
          </cell>
          <cell r="CM86">
            <v>0.29170055011391582</v>
          </cell>
          <cell r="CN86">
            <v>5.2957062773936192</v>
          </cell>
          <cell r="CO86">
            <v>-0.77876315863981693</v>
          </cell>
          <cell r="CP86">
            <v>0</v>
          </cell>
          <cell r="CQ86">
            <v>0</v>
          </cell>
        </row>
        <row r="87">
          <cell r="A87" t="str">
            <v>1977/78</v>
          </cell>
          <cell r="CD87">
            <v>5.8158195957188186</v>
          </cell>
          <cell r="CE87">
            <v>16.619776847085909</v>
          </cell>
          <cell r="CF87">
            <v>5.6529161249479145</v>
          </cell>
          <cell r="CG87">
            <v>13.928737883173902</v>
          </cell>
          <cell r="CH87">
            <v>18.954753963805501</v>
          </cell>
          <cell r="CI87">
            <v>3.4804830976966405</v>
          </cell>
          <cell r="CJ87">
            <v>3.2490868089913079</v>
          </cell>
          <cell r="CK87">
            <v>17.721229466528566</v>
          </cell>
          <cell r="CL87">
            <v>0.94448184452189388</v>
          </cell>
          <cell r="CM87">
            <v>-5.6946958730351049</v>
          </cell>
          <cell r="CN87">
            <v>11.251068050406566</v>
          </cell>
          <cell r="CO87">
            <v>3.9340201191256918</v>
          </cell>
          <cell r="CP87">
            <v>0</v>
          </cell>
          <cell r="CQ87">
            <v>0</v>
          </cell>
        </row>
        <row r="88">
          <cell r="A88" t="str">
            <v>1978/79</v>
          </cell>
          <cell r="CD88">
            <v>12.669019699681616</v>
          </cell>
          <cell r="CE88">
            <v>16.677860781760458</v>
          </cell>
          <cell r="CF88">
            <v>2.1710819429220081</v>
          </cell>
          <cell r="CG88">
            <v>15.196814339973885</v>
          </cell>
          <cell r="CH88">
            <v>10.560842832574167</v>
          </cell>
          <cell r="CI88">
            <v>10.143739644125249</v>
          </cell>
          <cell r="CJ88">
            <v>3.3752984446695962</v>
          </cell>
          <cell r="CK88">
            <v>20.517382804481766</v>
          </cell>
          <cell r="CL88">
            <v>3.2907031351071314</v>
          </cell>
          <cell r="CM88">
            <v>-6.373709708501762</v>
          </cell>
          <cell r="CN88">
            <v>6.9658572744485614</v>
          </cell>
          <cell r="CO88">
            <v>-3.0424220139461333</v>
          </cell>
          <cell r="CP88">
            <v>0</v>
          </cell>
          <cell r="CQ88">
            <v>0</v>
          </cell>
        </row>
        <row r="89">
          <cell r="A89" t="str">
            <v>1979/80</v>
          </cell>
          <cell r="CD89">
            <v>7.8348938950035585</v>
          </cell>
          <cell r="CE89">
            <v>0.79062682335619971</v>
          </cell>
          <cell r="CF89">
            <v>-4.1278350156046741</v>
          </cell>
          <cell r="CG89">
            <v>-1.5019466662322678</v>
          </cell>
          <cell r="CH89">
            <v>19.364842944372413</v>
          </cell>
          <cell r="CI89">
            <v>4.7305392122338752</v>
          </cell>
          <cell r="CJ89">
            <v>4.463804253456999</v>
          </cell>
          <cell r="CK89">
            <v>24.388761749898215</v>
          </cell>
          <cell r="CL89">
            <v>23.413025268609221</v>
          </cell>
          <cell r="CM89">
            <v>8.6805953771916364</v>
          </cell>
          <cell r="CN89">
            <v>15.351123608479433</v>
          </cell>
          <cell r="CO89">
            <v>1.5810832277383557</v>
          </cell>
          <cell r="CP89">
            <v>0</v>
          </cell>
          <cell r="CQ89">
            <v>0</v>
          </cell>
        </row>
        <row r="90">
          <cell r="A90" t="str">
            <v>1980/81</v>
          </cell>
          <cell r="CD90">
            <v>-2.9658712547987465</v>
          </cell>
          <cell r="CE90">
            <v>-3.5433162642878768</v>
          </cell>
          <cell r="CF90">
            <v>-0.3514736611890541</v>
          </cell>
          <cell r="CG90">
            <v>-5.4517489456710528</v>
          </cell>
          <cell r="CH90">
            <v>17.184393325374003</v>
          </cell>
          <cell r="CI90">
            <v>-4.2556333192196423</v>
          </cell>
          <cell r="CJ90">
            <v>2.0887645599381983</v>
          </cell>
          <cell r="CK90">
            <v>14.178922966016705</v>
          </cell>
          <cell r="CL90">
            <v>18.373262011436033</v>
          </cell>
          <cell r="CM90">
            <v>6.5425947224204251</v>
          </cell>
          <cell r="CN90">
            <v>17.668828939388348</v>
          </cell>
          <cell r="CO90">
            <v>5.9085653307407782</v>
          </cell>
          <cell r="CP90">
            <v>0</v>
          </cell>
          <cell r="CQ90">
            <v>0</v>
          </cell>
        </row>
        <row r="91">
          <cell r="A91" t="str">
            <v>1981/82</v>
          </cell>
          <cell r="CD91">
            <v>2.9146348961609503</v>
          </cell>
          <cell r="CE91">
            <v>3.4382476859497579</v>
          </cell>
          <cell r="CF91">
            <v>0.29870850470184962</v>
          </cell>
          <cell r="CG91">
            <v>2.3145572919399893</v>
          </cell>
          <cell r="CH91">
            <v>9.53891380874677</v>
          </cell>
          <cell r="CI91">
            <v>-1.3783466900540886</v>
          </cell>
          <cell r="CJ91">
            <v>6.8405520031969616</v>
          </cell>
          <cell r="CK91">
            <v>0.82547564176340682</v>
          </cell>
          <cell r="CL91">
            <v>-2.5259245033993682</v>
          </cell>
          <cell r="CM91">
            <v>-9.2714469633609742</v>
          </cell>
          <cell r="CN91">
            <v>-2.02999238787126</v>
          </cell>
          <cell r="CO91">
            <v>-8.8098349601998365</v>
          </cell>
          <cell r="CP91">
            <v>0</v>
          </cell>
          <cell r="CQ91">
            <v>0</v>
          </cell>
        </row>
        <row r="92">
          <cell r="A92" t="str">
            <v>1982/83</v>
          </cell>
          <cell r="CD92">
            <v>4.7912295980385711</v>
          </cell>
          <cell r="CE92">
            <v>7.3823412590244608</v>
          </cell>
          <cell r="CF92">
            <v>1.4590819634255112</v>
          </cell>
          <cell r="CG92">
            <v>6.5510037304374213</v>
          </cell>
          <cell r="CH92">
            <v>6.8509887110567433</v>
          </cell>
          <cell r="CI92">
            <v>2.8622944704133513</v>
          </cell>
          <cell r="CJ92">
            <v>3.0751809476104768</v>
          </cell>
          <cell r="CK92">
            <v>3.5601855560556617</v>
          </cell>
          <cell r="CL92">
            <v>-3.5593894286110817</v>
          </cell>
          <cell r="CM92">
            <v>-6.7808556273447067</v>
          </cell>
          <cell r="CN92">
            <v>-1.1747586574802016</v>
          </cell>
          <cell r="CO92">
            <v>-4.4758801734100189</v>
          </cell>
          <cell r="CP92">
            <v>-8.3416285088592446</v>
          </cell>
          <cell r="CQ92">
            <v>-11.403350576360138</v>
          </cell>
        </row>
        <row r="93">
          <cell r="A93" t="str">
            <v>1983/84</v>
          </cell>
          <cell r="CD93">
            <v>10.072098622495297</v>
          </cell>
          <cell r="CE93">
            <v>7.858645198723524</v>
          </cell>
          <cell r="CF93">
            <v>-1.2159607871692728</v>
          </cell>
          <cell r="CG93">
            <v>7.9366403737909819</v>
          </cell>
          <cell r="CH93">
            <v>-0.63945144868750958</v>
          </cell>
          <cell r="CI93">
            <v>9.9247007537251122</v>
          </cell>
          <cell r="CJ93">
            <v>0.22401335046387771</v>
          </cell>
          <cell r="CK93">
            <v>14.957857022273501</v>
          </cell>
          <cell r="CL93">
            <v>6.5819590172582654</v>
          </cell>
          <cell r="CM93">
            <v>2.3431981330314988</v>
          </cell>
          <cell r="CN93">
            <v>4.4386892417982438</v>
          </cell>
          <cell r="CO93">
            <v>0.2851661236280556</v>
          </cell>
          <cell r="CP93">
            <v>-6.3423110338835853</v>
          </cell>
          <cell r="CQ93">
            <v>-10.067074137856613</v>
          </cell>
        </row>
        <row r="94">
          <cell r="A94" t="str">
            <v>1984/85</v>
          </cell>
          <cell r="CD94">
            <v>6.5236316549629025</v>
          </cell>
          <cell r="CE94">
            <v>11.013310650201213</v>
          </cell>
          <cell r="CF94">
            <v>2.4973158262288138</v>
          </cell>
          <cell r="CG94">
            <v>11.381596551211537</v>
          </cell>
          <cell r="CH94">
            <v>-2.9239265151774134</v>
          </cell>
          <cell r="CI94">
            <v>6.7614290946403477</v>
          </cell>
          <cell r="CJ94">
            <v>-0.37260848474565478</v>
          </cell>
          <cell r="CK94">
            <v>6.2798181997177682</v>
          </cell>
          <cell r="CL94">
            <v>-4.2638963046499168</v>
          </cell>
          <cell r="CM94">
            <v>-7.6667497678435614</v>
          </cell>
          <cell r="CN94">
            <v>-0.22888203439672683</v>
          </cell>
          <cell r="CO94">
            <v>-3.7751564407202398</v>
          </cell>
          <cell r="CP94">
            <v>-5.5078849721706842</v>
          </cell>
          <cell r="CQ94">
            <v>-8.8665219801081445</v>
          </cell>
        </row>
        <row r="95">
          <cell r="A95" t="str">
            <v>1985/86</v>
          </cell>
          <cell r="CD95">
            <v>11.076818795561039</v>
          </cell>
          <cell r="CE95">
            <v>8.1412749706227814</v>
          </cell>
          <cell r="CF95">
            <v>-1.6319181336202533</v>
          </cell>
          <cell r="CG95">
            <v>7.4036675991372869</v>
          </cell>
          <cell r="CH95">
            <v>6.0528867924239194</v>
          </cell>
          <cell r="CI95">
            <v>9.3357365977574602</v>
          </cell>
          <cell r="CJ95">
            <v>2.6579614007061707</v>
          </cell>
          <cell r="CK95">
            <v>0.59229408338399292</v>
          </cell>
          <cell r="CL95">
            <v>-6.9806656979858435</v>
          </cell>
          <cell r="CM95">
            <v>-9.235422029111696</v>
          </cell>
          <cell r="CN95">
            <v>-9.4389854029525484</v>
          </cell>
          <cell r="CO95">
            <v>-11.634152918911145</v>
          </cell>
          <cell r="CP95">
            <v>-20.787826727205793</v>
          </cell>
          <cell r="CQ95">
            <v>-22.707902274179514</v>
          </cell>
        </row>
        <row r="96">
          <cell r="A96" t="str">
            <v>1986/87</v>
          </cell>
          <cell r="CD96">
            <v>7.2887380411312597</v>
          </cell>
          <cell r="CE96">
            <v>11.222778350163987</v>
          </cell>
          <cell r="CF96">
            <v>2.2043774204510527</v>
          </cell>
          <cell r="CG96">
            <v>9.0171495230436882</v>
          </cell>
          <cell r="CH96">
            <v>17.954213925975182</v>
          </cell>
          <cell r="CI96">
            <v>8.1427601510890781</v>
          </cell>
          <cell r="CJ96">
            <v>-1.3391354050739039</v>
          </cell>
          <cell r="CK96">
            <v>10.409922976048946</v>
          </cell>
          <cell r="CL96">
            <v>-0.7308353434185233</v>
          </cell>
          <cell r="CM96">
            <v>-3.4466065297453108</v>
          </cell>
          <cell r="CN96">
            <v>2.9091449782186363</v>
          </cell>
          <cell r="CO96">
            <v>9.3792479703935783E-2</v>
          </cell>
          <cell r="CP96">
            <v>-19.395817195972111</v>
          </cell>
          <cell r="CQ96">
            <v>-21.60095831823179</v>
          </cell>
        </row>
        <row r="97">
          <cell r="A97" t="str">
            <v>1987/88</v>
          </cell>
          <cell r="CD97">
            <v>4.6169781052371572</v>
          </cell>
          <cell r="CE97">
            <v>4.5129536621670185</v>
          </cell>
          <cell r="CF97">
            <v>-6.1968946949157555E-2</v>
          </cell>
          <cell r="CG97">
            <v>0.95300616405291638</v>
          </cell>
          <cell r="CH97">
            <v>31.926553829353566</v>
          </cell>
          <cell r="CI97">
            <v>3.5829861454210299</v>
          </cell>
          <cell r="CJ97">
            <v>1.6793385204108517</v>
          </cell>
          <cell r="CK97">
            <v>13.0439594523859</v>
          </cell>
          <cell r="CL97">
            <v>8.1626300772198679</v>
          </cell>
          <cell r="CM97">
            <v>3.8804866480935063</v>
          </cell>
          <cell r="CN97">
            <v>8.0550800642241747</v>
          </cell>
          <cell r="CO97">
            <v>3.7771945251022121</v>
          </cell>
          <cell r="CP97">
            <v>7.9377282337113053</v>
          </cell>
          <cell r="CQ97">
            <v>3.6644886371812069</v>
          </cell>
        </row>
        <row r="98">
          <cell r="A98" t="str">
            <v>1988/89</v>
          </cell>
          <cell r="CD98">
            <v>1.6874478794800973</v>
          </cell>
          <cell r="CE98">
            <v>3.0669831924549973</v>
          </cell>
          <cell r="CF98">
            <v>0.8446451888924571</v>
          </cell>
          <cell r="CG98">
            <v>0.75975725514061399</v>
          </cell>
          <cell r="CH98">
            <v>21.462563068358918</v>
          </cell>
          <cell r="CI98">
            <v>1.1468554393774699</v>
          </cell>
          <cell r="CJ98">
            <v>0.90811498428237769</v>
          </cell>
          <cell r="CK98">
            <v>8.3706731763575135</v>
          </cell>
          <cell r="CL98">
            <v>5.145867104695423</v>
          </cell>
          <cell r="CM98">
            <v>0.41265861670687354</v>
          </cell>
          <cell r="CN98">
            <v>6.5723208087573814</v>
          </cell>
          <cell r="CO98">
            <v>1.7748995945276125</v>
          </cell>
          <cell r="CP98">
            <v>0.44515669515670098</v>
          </cell>
          <cell r="CQ98">
            <v>-4.0764463058767682</v>
          </cell>
        </row>
        <row r="99">
          <cell r="A99" t="str">
            <v>1989/90</v>
          </cell>
          <cell r="CD99">
            <v>6.3064447647930955</v>
          </cell>
          <cell r="CE99">
            <v>5.842908557111115</v>
          </cell>
          <cell r="CF99">
            <v>-0.2751598881367201</v>
          </cell>
          <cell r="CG99">
            <v>2.7342643203381423</v>
          </cell>
          <cell r="CH99">
            <v>29.011269327307673</v>
          </cell>
          <cell r="CI99">
            <v>5.9264067704035917</v>
          </cell>
          <cell r="CJ99">
            <v>0.61285960719590094</v>
          </cell>
          <cell r="CK99">
            <v>7.2165070884221638</v>
          </cell>
          <cell r="CL99">
            <v>1.2977709607912891</v>
          </cell>
          <cell r="CM99">
            <v>-3.5303056760548568</v>
          </cell>
          <cell r="CN99">
            <v>0.85607446062432313</v>
          </cell>
          <cell r="CO99">
            <v>-3.9509499404933535</v>
          </cell>
          <cell r="CP99">
            <v>19.872363056195731</v>
          </cell>
          <cell r="CQ99">
            <v>14.158980125991194</v>
          </cell>
        </row>
        <row r="100">
          <cell r="A100" t="str">
            <v>1990/91</v>
          </cell>
          <cell r="CD100">
            <v>-0.9361619785519637</v>
          </cell>
          <cell r="CE100">
            <v>-1.6661830588998283</v>
          </cell>
          <cell r="CF100">
            <v>-0.46300265129455198</v>
          </cell>
          <cell r="CG100">
            <v>-3.1384196094827344</v>
          </cell>
          <cell r="CH100">
            <v>15.013554286012891</v>
          </cell>
          <cell r="CI100">
            <v>-0.74291696466856072</v>
          </cell>
          <cell r="CJ100">
            <v>-0.33376467063075665</v>
          </cell>
          <cell r="CK100">
            <v>-5.9603007176234346E-2</v>
          </cell>
          <cell r="CL100">
            <v>1.6338021869789721</v>
          </cell>
          <cell r="CM100">
            <v>-3.2470764214653447</v>
          </cell>
          <cell r="CN100">
            <v>0.88484253071834384</v>
          </cell>
          <cell r="CO100">
            <v>-3.9600679147115958</v>
          </cell>
          <cell r="CP100">
            <v>17.42088139603668</v>
          </cell>
          <cell r="CQ100">
            <v>11.781841471738574</v>
          </cell>
        </row>
        <row r="101">
          <cell r="A101" t="str">
            <v>1991/92</v>
          </cell>
          <cell r="CD101">
            <v>3.7295450944531794</v>
          </cell>
          <cell r="CE101">
            <v>6.1682189898190742</v>
          </cell>
          <cell r="CF101">
            <v>1.4662304349499777</v>
          </cell>
          <cell r="CG101">
            <v>3.5757296077366663</v>
          </cell>
          <cell r="CH101">
            <v>25.099658077550203</v>
          </cell>
          <cell r="CI101">
            <v>2.8406625647147132</v>
          </cell>
          <cell r="CJ101">
            <v>1.4788588395203135</v>
          </cell>
          <cell r="CK101">
            <v>3.5059178120038226</v>
          </cell>
          <cell r="CL101">
            <v>-2.5076253545051497</v>
          </cell>
          <cell r="CM101">
            <v>-5.3493051754583076</v>
          </cell>
          <cell r="CN101">
            <v>-0.21558687281016953</v>
          </cell>
          <cell r="CO101">
            <v>-3.124074375143171</v>
          </cell>
          <cell r="CP101">
            <v>-18.778337531486155</v>
          </cell>
          <cell r="CQ101">
            <v>-21.145763292734753</v>
          </cell>
        </row>
        <row r="102">
          <cell r="A102" t="str">
            <v>1992/93</v>
          </cell>
          <cell r="CD102">
            <v>2.9364331257164533</v>
          </cell>
          <cell r="CE102">
            <v>1.6183049650107861</v>
          </cell>
          <cell r="CF102">
            <v>-0.81739420746178837</v>
          </cell>
          <cell r="CG102">
            <v>0.89034182337288659</v>
          </cell>
          <cell r="CH102">
            <v>7.4166049738560105</v>
          </cell>
          <cell r="CI102">
            <v>3.7220978036535568</v>
          </cell>
          <cell r="CJ102">
            <v>-1.3072262520454672</v>
          </cell>
          <cell r="CK102">
            <v>5.6075271041009511</v>
          </cell>
          <cell r="CL102">
            <v>3.9256924630495904</v>
          </cell>
          <cell r="CM102">
            <v>0.84153955924184398</v>
          </cell>
          <cell r="CN102">
            <v>2.5948965757559339</v>
          </cell>
          <cell r="CO102">
            <v>-0.44976293712124527</v>
          </cell>
          <cell r="CP102">
            <v>-3.9696076911148959</v>
          </cell>
          <cell r="CQ102">
            <v>-6.8194555610105017</v>
          </cell>
        </row>
        <row r="103">
          <cell r="A103" t="str">
            <v>1993/94</v>
          </cell>
          <cell r="CD103">
            <v>0.86951381977744546</v>
          </cell>
          <cell r="CE103">
            <v>5.3982450744732624</v>
          </cell>
          <cell r="CF103">
            <v>2.8291924178213819</v>
          </cell>
          <cell r="CG103">
            <v>7.8892574080484001</v>
          </cell>
          <cell r="CH103">
            <v>-23.903713661723714</v>
          </cell>
          <cell r="CI103">
            <v>2.5742199580295111</v>
          </cell>
          <cell r="CJ103">
            <v>-2.8463870160953206</v>
          </cell>
          <cell r="CK103">
            <v>2.88555425381678</v>
          </cell>
          <cell r="CL103">
            <v>-2.3839968292461045</v>
          </cell>
          <cell r="CM103">
            <v>-4.8916449613428785</v>
          </cell>
          <cell r="CN103">
            <v>1.9986617935339623</v>
          </cell>
          <cell r="CO103">
            <v>-0.62157203508851344</v>
          </cell>
          <cell r="CP103">
            <v>-8.8487001453253615</v>
          </cell>
          <cell r="CQ103">
            <v>-11.190277134693948</v>
          </cell>
        </row>
        <row r="104">
          <cell r="A104" t="str">
            <v>1994/95</v>
          </cell>
          <cell r="CD104">
            <v>3.3511988879608934</v>
          </cell>
          <cell r="CE104">
            <v>5.0770289797127832</v>
          </cell>
          <cell r="CF104">
            <v>1.0995167103151715</v>
          </cell>
          <cell r="CG104">
            <v>4.2764688715497323</v>
          </cell>
          <cell r="CH104">
            <v>7.7648042026310122</v>
          </cell>
          <cell r="CI104">
            <v>4.3367643525312971</v>
          </cell>
          <cell r="CJ104">
            <v>-1.5909351043694357</v>
          </cell>
          <cell r="CK104">
            <v>4.5605552477781197</v>
          </cell>
          <cell r="CL104">
            <v>-0.49151916165655063</v>
          </cell>
          <cell r="CM104">
            <v>-3.2026980485942325</v>
          </cell>
          <cell r="CN104">
            <v>1.1701425555094014</v>
          </cell>
          <cell r="CO104">
            <v>-1.5863094792731403</v>
          </cell>
          <cell r="CP104">
            <v>-1.5766164747564204</v>
          </cell>
          <cell r="CQ104">
            <v>-4.2582311185183963</v>
          </cell>
        </row>
        <row r="105">
          <cell r="A105" t="str">
            <v>1995/96</v>
          </cell>
          <cell r="CD105">
            <v>2.6773029148933647</v>
          </cell>
          <cell r="CE105">
            <v>5.9051109778110566</v>
          </cell>
          <cell r="CF105">
            <v>2.1044801394449735</v>
          </cell>
          <cell r="CG105">
            <v>4.6162506256868019</v>
          </cell>
          <cell r="CH105">
            <v>12.555992895981944</v>
          </cell>
          <cell r="CI105">
            <v>2.6282184270447262</v>
          </cell>
          <cell r="CJ105">
            <v>7.9792115735386915E-2</v>
          </cell>
          <cell r="CK105">
            <v>8.3755851659087277</v>
          </cell>
          <cell r="CL105">
            <v>2.3327242333141873</v>
          </cell>
          <cell r="CM105">
            <v>-0.44013420408446358</v>
          </cell>
          <cell r="CN105">
            <v>5.5496999718998463</v>
          </cell>
          <cell r="CO105">
            <v>2.6896727584671876</v>
          </cell>
          <cell r="CP105">
            <v>12.508999280057598</v>
          </cell>
          <cell r="CQ105">
            <v>9.4603994282085768</v>
          </cell>
        </row>
        <row r="106">
          <cell r="A106" t="str">
            <v>1996/97</v>
          </cell>
          <cell r="CD106">
            <v>3.1914678260396734</v>
          </cell>
          <cell r="CE106">
            <v>5.2866522178928177</v>
          </cell>
          <cell r="CF106">
            <v>1.401949949121601</v>
          </cell>
          <cell r="CG106">
            <v>3.8491837349287072</v>
          </cell>
          <cell r="CH106">
            <v>14.280958625601215</v>
          </cell>
          <cell r="CI106">
            <v>3.5126207842247625</v>
          </cell>
          <cell r="CJ106">
            <v>-0.51785573653643269</v>
          </cell>
          <cell r="CK106">
            <v>4.6956185489256619</v>
          </cell>
          <cell r="CL106">
            <v>-0.56135669291108581</v>
          </cell>
          <cell r="CM106">
            <v>-3.1493649863050921</v>
          </cell>
          <cell r="CN106">
            <v>1.4576309016377964</v>
          </cell>
          <cell r="CO106">
            <v>-1.1829239316644147</v>
          </cell>
          <cell r="CP106">
            <v>7.4228123500239995</v>
          </cell>
          <cell r="CQ106">
            <v>4.6270066147928057</v>
          </cell>
        </row>
        <row r="107">
          <cell r="A107" t="str">
            <v>1997/98</v>
          </cell>
          <cell r="CD107">
            <v>1.52565892482317</v>
          </cell>
          <cell r="CE107">
            <v>2.4389651165247495</v>
          </cell>
          <cell r="CF107">
            <v>0.63375903075596796</v>
          </cell>
          <cell r="CG107">
            <v>1.7132241402253001</v>
          </cell>
          <cell r="CH107">
            <v>7.4633974517937531</v>
          </cell>
          <cell r="CI107">
            <v>1.9798623642556912</v>
          </cell>
          <cell r="CJ107">
            <v>-0.74109972461855023</v>
          </cell>
          <cell r="CK107">
            <v>3.7227290076735864</v>
          </cell>
          <cell r="CL107">
            <v>1.2531988093481328</v>
          </cell>
          <cell r="CM107">
            <v>-0.37832499765817484</v>
          </cell>
          <cell r="CN107">
            <v>2.1640539998635022</v>
          </cell>
          <cell r="CO107">
            <v>0.51785330417086772</v>
          </cell>
          <cell r="CP107">
            <v>-18.585256887565158</v>
          </cell>
          <cell r="CQ107">
            <v>-19.897117581263814</v>
          </cell>
        </row>
        <row r="108">
          <cell r="A108" t="str">
            <v>1998/99</v>
          </cell>
          <cell r="CD108">
            <v>4.159534760407313</v>
          </cell>
          <cell r="CE108">
            <v>4.0863606171890554</v>
          </cell>
          <cell r="CF108">
            <v>-4.9938047255778883E-2</v>
          </cell>
          <cell r="CG108">
            <v>2.2600278840717358</v>
          </cell>
          <cell r="CH108">
            <v>18.814561627282501</v>
          </cell>
          <cell r="CI108">
            <v>4.4949015916440738</v>
          </cell>
          <cell r="CJ108">
            <v>-0.53165151556487444</v>
          </cell>
          <cell r="CK108">
            <v>1.5748903202777553</v>
          </cell>
          <cell r="CL108">
            <v>-2.4128716596673483</v>
          </cell>
          <cell r="CM108">
            <v>-4.2505226338051543</v>
          </cell>
          <cell r="CN108">
            <v>-2.4814285567566263</v>
          </cell>
          <cell r="CO108">
            <v>-4.317788544563939</v>
          </cell>
          <cell r="CP108">
            <v>-9.1092006584964409</v>
          </cell>
          <cell r="CQ108">
            <v>-10.820753901128821</v>
          </cell>
        </row>
        <row r="109">
          <cell r="A109" t="str">
            <v>1999/00</v>
          </cell>
          <cell r="CD109">
            <v>4.0242000256861532</v>
          </cell>
          <cell r="CE109">
            <v>6.0755210155150063</v>
          </cell>
          <cell r="CF109">
            <v>1.4007704544066826</v>
          </cell>
          <cell r="CG109">
            <v>4.2215116522416496</v>
          </cell>
          <cell r="CH109">
            <v>19.074913609320674</v>
          </cell>
          <cell r="CI109">
            <v>4.405483935560639</v>
          </cell>
          <cell r="CJ109">
            <v>-0.60301921084715104</v>
          </cell>
          <cell r="CK109">
            <v>10.04908871527206</v>
          </cell>
          <cell r="CL109">
            <v>3.7459799034839092</v>
          </cell>
          <cell r="CM109">
            <v>0.56610409800710304</v>
          </cell>
          <cell r="CN109">
            <v>5.7918144894151702</v>
          </cell>
          <cell r="CO109">
            <v>2.549232640698329</v>
          </cell>
          <cell r="CP109">
            <v>48.057959347957336</v>
          </cell>
          <cell r="CQ109">
            <v>43.519895095474183</v>
          </cell>
        </row>
        <row r="110">
          <cell r="A110" t="str">
            <v>2000/01</v>
          </cell>
          <cell r="CD110">
            <v>1.0181023543093248</v>
          </cell>
          <cell r="CE110">
            <v>-0.74827934745597124</v>
          </cell>
          <cell r="CF110">
            <v>-1.2665836389778065</v>
          </cell>
          <cell r="CG110">
            <v>-2.5801839275376048</v>
          </cell>
          <cell r="CH110">
            <v>20.522079861878638</v>
          </cell>
          <cell r="CI110">
            <v>2.3299068042429205</v>
          </cell>
          <cell r="CJ110">
            <v>-2.1090339720062161</v>
          </cell>
          <cell r="CK110">
            <v>-3.8423298814293405</v>
          </cell>
          <cell r="CL110">
            <v>-3.1173772239222797</v>
          </cell>
          <cell r="CM110">
            <v>-6.1319308620638839</v>
          </cell>
          <cell r="CN110">
            <v>-4.811446782766982</v>
          </cell>
          <cell r="CO110">
            <v>-7.7732885577741389</v>
          </cell>
          <cell r="CP110">
            <v>13.320647002854447</v>
          </cell>
          <cell r="CQ110">
            <v>9.7946156165182874</v>
          </cell>
        </row>
        <row r="111">
          <cell r="A111" t="str">
            <v>2001/02</v>
          </cell>
          <cell r="CD111">
            <v>-9.7982208148571495</v>
          </cell>
          <cell r="CE111">
            <v>-9.7615400845168292</v>
          </cell>
          <cell r="CF111">
            <v>2.8940779974448105E-2</v>
          </cell>
          <cell r="CG111">
            <v>-10.694758578864239</v>
          </cell>
          <cell r="CH111">
            <v>11.61884498524887</v>
          </cell>
          <cell r="CI111">
            <v>-9.7382922385785839</v>
          </cell>
          <cell r="CJ111">
            <v>-0.10783111492304442</v>
          </cell>
          <cell r="CK111">
            <v>-17.976891388963899</v>
          </cell>
          <cell r="CL111">
            <v>-9.1040464477579963</v>
          </cell>
          <cell r="CM111">
            <v>-10.44648109552555</v>
          </cell>
          <cell r="CN111">
            <v>-9.0670834300504044</v>
          </cell>
          <cell r="CO111">
            <v>-10.41006398149924</v>
          </cell>
          <cell r="CP111">
            <v>-18.09928499339194</v>
          </cell>
          <cell r="CQ111">
            <v>-19.308869724120537</v>
          </cell>
        </row>
        <row r="112">
          <cell r="A112" t="str">
            <v>2002/03</v>
          </cell>
          <cell r="CD112">
            <v>-1.7975410759758614</v>
          </cell>
          <cell r="CE112">
            <v>1.2116865917590758</v>
          </cell>
          <cell r="CF112">
            <v>2.1817079580631287</v>
          </cell>
          <cell r="CG112">
            <v>-0.27148381770942809</v>
          </cell>
          <cell r="CH112">
            <v>16.708712646332742</v>
          </cell>
          <cell r="CI112">
            <v>-1.7066960647096452</v>
          </cell>
          <cell r="CJ112">
            <v>-0.15000384421418289</v>
          </cell>
          <cell r="CK112">
            <v>1.4223769629981398</v>
          </cell>
          <cell r="CL112">
            <v>0.20816802716556726</v>
          </cell>
          <cell r="CM112">
            <v>-2.1042229058711559</v>
          </cell>
          <cell r="CN112">
            <v>3.2788568374495952</v>
          </cell>
          <cell r="CO112">
            <v>0.89560708019853497</v>
          </cell>
          <cell r="CP112">
            <v>21.96022052172022</v>
          </cell>
          <cell r="CQ112">
            <v>19.145881993456413</v>
          </cell>
        </row>
        <row r="113">
          <cell r="A113" t="str">
            <v>2003/04</v>
          </cell>
          <cell r="CD113">
            <v>5.6345217367847145</v>
          </cell>
          <cell r="CE113">
            <v>9.2433413049869841</v>
          </cell>
          <cell r="CF113">
            <v>2.5068683668869767</v>
          </cell>
          <cell r="CG113">
            <v>4.9682212313087115</v>
          </cell>
          <cell r="CH113">
            <v>46.437954226980082</v>
          </cell>
          <cell r="CI113">
            <v>4.7994261957442053</v>
          </cell>
          <cell r="CJ113">
            <v>1.2921142863673367</v>
          </cell>
          <cell r="CK113">
            <v>6.5129778889966961</v>
          </cell>
          <cell r="CL113">
            <v>-2.4993408141624096</v>
          </cell>
          <cell r="CM113">
            <v>-4.7112235677252308</v>
          </cell>
          <cell r="CN113">
            <v>0.83159949774833652</v>
          </cell>
          <cell r="CO113">
            <v>-1.4558483800975575</v>
          </cell>
          <cell r="CP113">
            <v>22.566626819901735</v>
          </cell>
          <cell r="CQ113">
            <v>19.786101946643342</v>
          </cell>
        </row>
        <row r="114">
          <cell r="A114" t="str">
            <v>2004/05</v>
          </cell>
          <cell r="CD114">
            <v>3.9806293024259753</v>
          </cell>
          <cell r="CE114">
            <v>6.7279713824999199</v>
          </cell>
          <cell r="CF114">
            <v>2.0050334982145159</v>
          </cell>
          <cell r="CG114">
            <v>4.8690998648338368</v>
          </cell>
          <cell r="CH114">
            <v>21.033985477389024</v>
          </cell>
          <cell r="CI114">
            <v>3.1158776300439506</v>
          </cell>
          <cell r="CJ114">
            <v>1.3706813449306026</v>
          </cell>
          <cell r="CK114">
            <v>6.6275187484875264</v>
          </cell>
          <cell r="CL114">
            <v>-9.4120250494023061E-2</v>
          </cell>
          <cell r="CM114">
            <v>-3.2778914496514155</v>
          </cell>
          <cell r="CN114">
            <v>2.5455601334774869</v>
          </cell>
          <cell r="CO114">
            <v>-0.72233162397479234</v>
          </cell>
          <cell r="CP114">
            <v>48.507087428601572</v>
          </cell>
          <cell r="CQ114">
            <v>43.774507234008283</v>
          </cell>
        </row>
        <row r="115">
          <cell r="A115" t="str">
            <v>2005/06</v>
          </cell>
          <cell r="CD115">
            <v>-0.41387422010255026</v>
          </cell>
          <cell r="CE115">
            <v>1.6428436954999404</v>
          </cell>
          <cell r="CF115">
            <v>1.608655481801037</v>
          </cell>
          <cell r="CG115">
            <v>-0.47654395280044559</v>
          </cell>
          <cell r="CH115">
            <v>25.717893968892895</v>
          </cell>
          <cell r="CI115">
            <v>-0.80392577729579973</v>
          </cell>
          <cell r="CJ115">
            <v>0.64807469499268677</v>
          </cell>
          <cell r="CK115">
            <v>9.9768871526381595</v>
          </cell>
          <cell r="CL115">
            <v>8.1993410988236768</v>
          </cell>
          <cell r="CM115">
            <v>4.3829206338091176</v>
          </cell>
          <cell r="CN115">
            <v>10.433944780326222</v>
          </cell>
          <cell r="CO115">
            <v>6.5387050994580864</v>
          </cell>
          <cell r="CP115">
            <v>30.443538800674542</v>
          </cell>
          <cell r="CQ115">
            <v>25.84251825884769</v>
          </cell>
        </row>
        <row r="116">
          <cell r="A116" t="str">
            <v>2006/07</v>
          </cell>
          <cell r="CD116">
            <v>2.8486494145769425</v>
          </cell>
          <cell r="CE116">
            <v>3.9767449148212286</v>
          </cell>
          <cell r="CF116">
            <v>0.87199178398030597</v>
          </cell>
          <cell r="CG116">
            <v>3.6379103255223644</v>
          </cell>
          <cell r="CH116">
            <v>4.032467723257696</v>
          </cell>
          <cell r="CI116">
            <v>2.3075650202563969</v>
          </cell>
          <cell r="CJ116">
            <v>0.87510294504400576</v>
          </cell>
          <cell r="CK116">
            <v>6.3767021312431504</v>
          </cell>
          <cell r="CL116">
            <v>2.3081672910495232</v>
          </cell>
          <cell r="CM116">
            <v>-4.5477262224979942E-2</v>
          </cell>
          <cell r="CN116">
            <v>3.4303345126534657</v>
          </cell>
          <cell r="CO116">
            <v>1.0508740070564127</v>
          </cell>
          <cell r="CP116">
            <v>-0.36577578222757312</v>
          </cell>
          <cell r="CQ116">
            <v>-2.6579050946682004</v>
          </cell>
        </row>
        <row r="117">
          <cell r="A117" t="str">
            <v>2007/08</v>
          </cell>
          <cell r="CD117">
            <v>0.9267408839118696</v>
          </cell>
          <cell r="CE117">
            <v>0.60138170229022681</v>
          </cell>
          <cell r="CF117">
            <v>-0.25909531562184895</v>
          </cell>
          <cell r="CG117">
            <v>-1.4069764332995338</v>
          </cell>
          <cell r="CH117">
            <v>25.206604873638071</v>
          </cell>
          <cell r="CI117">
            <v>0.41004434766345188</v>
          </cell>
          <cell r="CJ117">
            <v>0.85595537079441897</v>
          </cell>
          <cell r="CK117">
            <v>6.6594108195541679</v>
          </cell>
          <cell r="CL117">
            <v>6.0218150235664458</v>
          </cell>
          <cell r="CM117">
            <v>1.5125286544025451</v>
          </cell>
          <cell r="CN117">
            <v>5.6800307682937534</v>
          </cell>
          <cell r="CO117">
            <v>1.18528105918565</v>
          </cell>
          <cell r="CP117">
            <v>52.116751269035547</v>
          </cell>
          <cell r="CQ117">
            <v>45.646969622055792</v>
          </cell>
        </row>
        <row r="118">
          <cell r="A118" t="str">
            <v>2008/09</v>
          </cell>
        </row>
        <row r="119">
          <cell r="A119" t="str">
            <v>2009/10</v>
          </cell>
        </row>
        <row r="120">
          <cell r="A120" t="str">
            <v>2010/11</v>
          </cell>
        </row>
        <row r="121">
          <cell r="A121" t="str">
            <v>2011/12</v>
          </cell>
        </row>
        <row r="122">
          <cell r="A122" t="str">
            <v>2012/13</v>
          </cell>
        </row>
        <row r="123">
          <cell r="A123" t="str">
            <v>2013/14</v>
          </cell>
        </row>
        <row r="124">
          <cell r="A124" t="str">
            <v>2014/15</v>
          </cell>
        </row>
        <row r="125">
          <cell r="A125" t="str">
            <v>2015/16</v>
          </cell>
        </row>
        <row r="126">
          <cell r="A126" t="str">
            <v>2016/17</v>
          </cell>
        </row>
        <row r="127">
          <cell r="A127" t="str">
            <v>2017/18</v>
          </cell>
        </row>
        <row r="128">
          <cell r="A128" t="str">
            <v>2018/19</v>
          </cell>
        </row>
        <row r="129">
          <cell r="A129" t="str">
            <v>2019/20</v>
          </cell>
        </row>
        <row r="130">
          <cell r="A130" t="str">
            <v>2020/21</v>
          </cell>
        </row>
        <row r="131">
          <cell r="A131" t="str">
            <v>2021/22</v>
          </cell>
        </row>
        <row r="132">
          <cell r="A132" t="str">
            <v>2022/23</v>
          </cell>
        </row>
        <row r="133">
          <cell r="A133" t="str">
            <v>2023/24</v>
          </cell>
        </row>
        <row r="134">
          <cell r="A134" t="str">
            <v>2024/25</v>
          </cell>
        </row>
        <row r="135">
          <cell r="A135" t="str">
            <v>2025/26</v>
          </cell>
        </row>
        <row r="136">
          <cell r="A136" t="str">
            <v>2026/27</v>
          </cell>
        </row>
        <row r="137">
          <cell r="A137" t="str">
            <v>2027/28</v>
          </cell>
        </row>
        <row r="138">
          <cell r="A138" t="str">
            <v>2028/29</v>
          </cell>
        </row>
        <row r="139">
          <cell r="A139" t="str">
            <v>2029/30</v>
          </cell>
        </row>
        <row r="140">
          <cell r="A140" t="str">
            <v>2030/31</v>
          </cell>
        </row>
        <row r="141">
          <cell r="A141">
            <v>0</v>
          </cell>
        </row>
        <row r="142">
          <cell r="A142" t="str">
            <v>(00-10)</v>
          </cell>
        </row>
        <row r="143">
          <cell r="A143" t="str">
            <v>(10-31)</v>
          </cell>
        </row>
        <row r="144">
          <cell r="A144" t="str">
            <v>(11-31)</v>
          </cell>
        </row>
        <row r="145">
          <cell r="A145" t="str">
            <v>(12-31)</v>
          </cell>
        </row>
        <row r="146">
          <cell r="A146" t="str">
            <v>(20-31)</v>
          </cell>
        </row>
        <row r="147">
          <cell r="A147" t="str">
            <v xml:space="preserve"> </v>
          </cell>
        </row>
        <row r="148">
          <cell r="A148">
            <v>0</v>
          </cell>
        </row>
        <row r="149">
          <cell r="A149">
            <v>0</v>
          </cell>
        </row>
        <row r="150">
          <cell r="A150">
            <v>0</v>
          </cell>
        </row>
        <row r="151">
          <cell r="A151">
            <v>0</v>
          </cell>
        </row>
        <row r="152">
          <cell r="A152">
            <v>0</v>
          </cell>
        </row>
        <row r="153">
          <cell r="A153">
            <v>0</v>
          </cell>
        </row>
        <row r="154">
          <cell r="A154">
            <v>0</v>
          </cell>
        </row>
        <row r="155">
          <cell r="A155">
            <v>0</v>
          </cell>
        </row>
        <row r="157">
          <cell r="A157">
            <v>0</v>
          </cell>
        </row>
        <row r="158">
          <cell r="A158">
            <v>0</v>
          </cell>
        </row>
        <row r="159">
          <cell r="A159">
            <v>0</v>
          </cell>
        </row>
        <row r="160">
          <cell r="A160">
            <v>0</v>
          </cell>
        </row>
        <row r="161">
          <cell r="A161">
            <v>0</v>
          </cell>
        </row>
        <row r="162">
          <cell r="A162">
            <v>0</v>
          </cell>
        </row>
        <row r="163">
          <cell r="A163">
            <v>0</v>
          </cell>
        </row>
        <row r="164">
          <cell r="A164">
            <v>0</v>
          </cell>
        </row>
        <row r="165">
          <cell r="A165">
            <v>0</v>
          </cell>
        </row>
        <row r="166">
          <cell r="A166">
            <v>0</v>
          </cell>
        </row>
        <row r="167">
          <cell r="A167">
            <v>0</v>
          </cell>
        </row>
        <row r="168">
          <cell r="A168">
            <v>0</v>
          </cell>
        </row>
        <row r="169">
          <cell r="A169">
            <v>0</v>
          </cell>
        </row>
        <row r="170">
          <cell r="A170">
            <v>0</v>
          </cell>
        </row>
        <row r="171">
          <cell r="A171">
            <v>0</v>
          </cell>
        </row>
        <row r="172">
          <cell r="A172">
            <v>0</v>
          </cell>
        </row>
        <row r="173">
          <cell r="A173">
            <v>0</v>
          </cell>
        </row>
        <row r="174">
          <cell r="A174">
            <v>0</v>
          </cell>
        </row>
        <row r="175">
          <cell r="A175">
            <v>0</v>
          </cell>
        </row>
        <row r="176">
          <cell r="A176">
            <v>0</v>
          </cell>
        </row>
        <row r="177">
          <cell r="A177">
            <v>0</v>
          </cell>
        </row>
        <row r="178">
          <cell r="A178">
            <v>0</v>
          </cell>
        </row>
        <row r="179">
          <cell r="A179">
            <v>0</v>
          </cell>
        </row>
        <row r="180">
          <cell r="A180">
            <v>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  <row r="204">
          <cell r="A204">
            <v>0</v>
          </cell>
        </row>
        <row r="205">
          <cell r="A205">
            <v>0</v>
          </cell>
        </row>
        <row r="206">
          <cell r="A206">
            <v>0</v>
          </cell>
        </row>
        <row r="207">
          <cell r="A207">
            <v>0</v>
          </cell>
        </row>
        <row r="208">
          <cell r="A208">
            <v>0</v>
          </cell>
        </row>
        <row r="209">
          <cell r="A209">
            <v>0</v>
          </cell>
        </row>
        <row r="210">
          <cell r="A210">
            <v>0</v>
          </cell>
        </row>
        <row r="211">
          <cell r="A211">
            <v>0</v>
          </cell>
        </row>
        <row r="212">
          <cell r="A212">
            <v>0</v>
          </cell>
        </row>
        <row r="213">
          <cell r="A213">
            <v>0</v>
          </cell>
        </row>
        <row r="214">
          <cell r="A214">
            <v>0</v>
          </cell>
        </row>
        <row r="215">
          <cell r="A215">
            <v>0</v>
          </cell>
        </row>
        <row r="216">
          <cell r="A216">
            <v>0</v>
          </cell>
        </row>
        <row r="217">
          <cell r="A217">
            <v>0</v>
          </cell>
        </row>
        <row r="218">
          <cell r="A218">
            <v>0</v>
          </cell>
        </row>
        <row r="219">
          <cell r="A219">
            <v>0</v>
          </cell>
        </row>
        <row r="220">
          <cell r="A220">
            <v>0</v>
          </cell>
        </row>
        <row r="221">
          <cell r="A221">
            <v>0</v>
          </cell>
        </row>
        <row r="222">
          <cell r="A222">
            <v>0</v>
          </cell>
        </row>
        <row r="223">
          <cell r="A223">
            <v>0</v>
          </cell>
        </row>
        <row r="224">
          <cell r="A224">
            <v>0</v>
          </cell>
        </row>
        <row r="225">
          <cell r="A225">
            <v>0</v>
          </cell>
        </row>
        <row r="226">
          <cell r="A226">
            <v>0</v>
          </cell>
        </row>
        <row r="227">
          <cell r="A227">
            <v>0</v>
          </cell>
        </row>
        <row r="228">
          <cell r="A228">
            <v>0</v>
          </cell>
        </row>
        <row r="229">
          <cell r="A229">
            <v>0</v>
          </cell>
        </row>
        <row r="230">
          <cell r="A230">
            <v>0</v>
          </cell>
        </row>
        <row r="231">
          <cell r="A231">
            <v>0</v>
          </cell>
        </row>
        <row r="232">
          <cell r="A232">
            <v>0</v>
          </cell>
        </row>
        <row r="233">
          <cell r="A233">
            <v>0</v>
          </cell>
        </row>
        <row r="234">
          <cell r="A234">
            <v>0</v>
          </cell>
        </row>
        <row r="235">
          <cell r="A235">
            <v>0</v>
          </cell>
        </row>
        <row r="236">
          <cell r="A236">
            <v>0</v>
          </cell>
        </row>
        <row r="237">
          <cell r="A237">
            <v>0</v>
          </cell>
        </row>
        <row r="238">
          <cell r="A238">
            <v>0</v>
          </cell>
        </row>
        <row r="239">
          <cell r="A239">
            <v>0</v>
          </cell>
        </row>
        <row r="240">
          <cell r="A240">
            <v>0</v>
          </cell>
        </row>
        <row r="241">
          <cell r="A241">
            <v>0</v>
          </cell>
        </row>
        <row r="242">
          <cell r="A242">
            <v>0</v>
          </cell>
        </row>
        <row r="243">
          <cell r="A243">
            <v>0</v>
          </cell>
        </row>
        <row r="244">
          <cell r="A244">
            <v>0</v>
          </cell>
        </row>
        <row r="245">
          <cell r="A245">
            <v>0</v>
          </cell>
        </row>
        <row r="246">
          <cell r="A246">
            <v>0</v>
          </cell>
        </row>
        <row r="247">
          <cell r="A247">
            <v>0</v>
          </cell>
        </row>
        <row r="248">
          <cell r="A248">
            <v>0</v>
          </cell>
        </row>
        <row r="249">
          <cell r="A249">
            <v>0</v>
          </cell>
        </row>
        <row r="250">
          <cell r="A250">
            <v>0</v>
          </cell>
        </row>
        <row r="251">
          <cell r="A251">
            <v>0</v>
          </cell>
        </row>
        <row r="252">
          <cell r="A252">
            <v>0</v>
          </cell>
        </row>
        <row r="253">
          <cell r="A253">
            <v>0</v>
          </cell>
        </row>
        <row r="254">
          <cell r="A254">
            <v>0</v>
          </cell>
        </row>
        <row r="255">
          <cell r="A255">
            <v>0</v>
          </cell>
        </row>
        <row r="256">
          <cell r="A256">
            <v>0</v>
          </cell>
        </row>
        <row r="257">
          <cell r="A257">
            <v>0</v>
          </cell>
        </row>
        <row r="258">
          <cell r="A258">
            <v>0</v>
          </cell>
        </row>
        <row r="259">
          <cell r="A259">
            <v>0</v>
          </cell>
        </row>
        <row r="260">
          <cell r="A260">
            <v>0</v>
          </cell>
        </row>
        <row r="261">
          <cell r="A261">
            <v>0</v>
          </cell>
        </row>
        <row r="262">
          <cell r="A262">
            <v>0</v>
          </cell>
        </row>
        <row r="263">
          <cell r="A263">
            <v>0</v>
          </cell>
        </row>
        <row r="264">
          <cell r="A264">
            <v>0</v>
          </cell>
        </row>
        <row r="265">
          <cell r="A265">
            <v>0</v>
          </cell>
        </row>
        <row r="266">
          <cell r="A266">
            <v>0</v>
          </cell>
        </row>
        <row r="267">
          <cell r="A267">
            <v>0</v>
          </cell>
        </row>
        <row r="268">
          <cell r="A268">
            <v>0</v>
          </cell>
        </row>
        <row r="269">
          <cell r="A269">
            <v>0</v>
          </cell>
        </row>
        <row r="270">
          <cell r="A270">
            <v>0</v>
          </cell>
        </row>
        <row r="271">
          <cell r="A271">
            <v>0</v>
          </cell>
        </row>
        <row r="272">
          <cell r="A272">
            <v>0</v>
          </cell>
        </row>
        <row r="273">
          <cell r="A273">
            <v>0</v>
          </cell>
        </row>
        <row r="274">
          <cell r="A274">
            <v>0</v>
          </cell>
        </row>
        <row r="275">
          <cell r="A275">
            <v>0</v>
          </cell>
        </row>
        <row r="276">
          <cell r="A276">
            <v>0</v>
          </cell>
        </row>
        <row r="277">
          <cell r="A277">
            <v>0</v>
          </cell>
        </row>
        <row r="278">
          <cell r="A278">
            <v>0</v>
          </cell>
        </row>
        <row r="279">
          <cell r="A279">
            <v>0</v>
          </cell>
        </row>
        <row r="280">
          <cell r="A280">
            <v>0</v>
          </cell>
        </row>
        <row r="281">
          <cell r="A281">
            <v>0</v>
          </cell>
        </row>
        <row r="282">
          <cell r="A282">
            <v>0</v>
          </cell>
        </row>
        <row r="283">
          <cell r="A283">
            <v>0</v>
          </cell>
        </row>
        <row r="284">
          <cell r="A284">
            <v>0</v>
          </cell>
        </row>
        <row r="285">
          <cell r="A285">
            <v>0</v>
          </cell>
        </row>
        <row r="286">
          <cell r="A286">
            <v>0</v>
          </cell>
        </row>
        <row r="287">
          <cell r="A287">
            <v>0</v>
          </cell>
        </row>
        <row r="288">
          <cell r="A288">
            <v>0</v>
          </cell>
        </row>
        <row r="289">
          <cell r="A289">
            <v>0</v>
          </cell>
        </row>
        <row r="290">
          <cell r="A290">
            <v>0</v>
          </cell>
        </row>
        <row r="291">
          <cell r="A291">
            <v>0</v>
          </cell>
        </row>
        <row r="292">
          <cell r="A292">
            <v>0</v>
          </cell>
        </row>
        <row r="293">
          <cell r="A293">
            <v>0</v>
          </cell>
        </row>
        <row r="294">
          <cell r="A294">
            <v>0</v>
          </cell>
        </row>
        <row r="295">
          <cell r="A295">
            <v>0</v>
          </cell>
        </row>
        <row r="296">
          <cell r="A296">
            <v>0</v>
          </cell>
        </row>
        <row r="297">
          <cell r="A297">
            <v>0</v>
          </cell>
        </row>
        <row r="298">
          <cell r="A298">
            <v>0</v>
          </cell>
        </row>
        <row r="299">
          <cell r="A299">
            <v>0</v>
          </cell>
        </row>
        <row r="300">
          <cell r="A300">
            <v>0</v>
          </cell>
        </row>
        <row r="301">
          <cell r="A301">
            <v>0</v>
          </cell>
        </row>
        <row r="302">
          <cell r="A302">
            <v>0</v>
          </cell>
        </row>
        <row r="303">
          <cell r="A303">
            <v>0</v>
          </cell>
        </row>
        <row r="304">
          <cell r="A304">
            <v>0</v>
          </cell>
        </row>
        <row r="305">
          <cell r="A305">
            <v>0</v>
          </cell>
        </row>
        <row r="306">
          <cell r="A306">
            <v>0</v>
          </cell>
        </row>
        <row r="307">
          <cell r="A307">
            <v>0</v>
          </cell>
        </row>
        <row r="308">
          <cell r="A308">
            <v>0</v>
          </cell>
        </row>
        <row r="309">
          <cell r="A309">
            <v>0</v>
          </cell>
        </row>
        <row r="310">
          <cell r="A310">
            <v>0</v>
          </cell>
        </row>
        <row r="311">
          <cell r="A311">
            <v>0</v>
          </cell>
        </row>
        <row r="312">
          <cell r="A312">
            <v>0</v>
          </cell>
        </row>
        <row r="313">
          <cell r="A313">
            <v>0</v>
          </cell>
        </row>
        <row r="314">
          <cell r="A314">
            <v>0</v>
          </cell>
        </row>
        <row r="315">
          <cell r="A315">
            <v>0</v>
          </cell>
        </row>
        <row r="316">
          <cell r="A316">
            <v>0</v>
          </cell>
        </row>
        <row r="317">
          <cell r="A317">
            <v>0</v>
          </cell>
        </row>
        <row r="318">
          <cell r="A318">
            <v>0</v>
          </cell>
        </row>
        <row r="319">
          <cell r="A319">
            <v>0</v>
          </cell>
        </row>
        <row r="320">
          <cell r="A320">
            <v>0</v>
          </cell>
        </row>
        <row r="321">
          <cell r="A321">
            <v>0</v>
          </cell>
        </row>
        <row r="322">
          <cell r="A322">
            <v>0</v>
          </cell>
        </row>
        <row r="323">
          <cell r="A323">
            <v>0</v>
          </cell>
        </row>
        <row r="324">
          <cell r="A324">
            <v>0</v>
          </cell>
        </row>
        <row r="325">
          <cell r="A325">
            <v>0</v>
          </cell>
        </row>
        <row r="326">
          <cell r="A326">
            <v>0</v>
          </cell>
        </row>
        <row r="327">
          <cell r="A327">
            <v>0</v>
          </cell>
        </row>
        <row r="328">
          <cell r="A328">
            <v>0</v>
          </cell>
        </row>
        <row r="329">
          <cell r="A329">
            <v>0</v>
          </cell>
        </row>
        <row r="330">
          <cell r="A330">
            <v>0</v>
          </cell>
        </row>
        <row r="331">
          <cell r="A331">
            <v>0</v>
          </cell>
        </row>
        <row r="332">
          <cell r="A332">
            <v>0</v>
          </cell>
        </row>
        <row r="333">
          <cell r="A333">
            <v>0</v>
          </cell>
        </row>
        <row r="334">
          <cell r="A334">
            <v>0</v>
          </cell>
        </row>
        <row r="335">
          <cell r="A335">
            <v>0</v>
          </cell>
        </row>
        <row r="336">
          <cell r="A336">
            <v>0</v>
          </cell>
        </row>
        <row r="337">
          <cell r="A337">
            <v>0</v>
          </cell>
        </row>
        <row r="338">
          <cell r="A338">
            <v>0</v>
          </cell>
        </row>
        <row r="339">
          <cell r="A339">
            <v>0</v>
          </cell>
        </row>
        <row r="340">
          <cell r="A340">
            <v>0</v>
          </cell>
        </row>
        <row r="341">
          <cell r="A341">
            <v>0</v>
          </cell>
        </row>
        <row r="342">
          <cell r="A342">
            <v>0</v>
          </cell>
        </row>
        <row r="343">
          <cell r="A343">
            <v>0</v>
          </cell>
        </row>
        <row r="344">
          <cell r="A344">
            <v>0</v>
          </cell>
        </row>
        <row r="345">
          <cell r="A345">
            <v>0</v>
          </cell>
        </row>
        <row r="346">
          <cell r="A346">
            <v>0</v>
          </cell>
        </row>
        <row r="347">
          <cell r="A347">
            <v>0</v>
          </cell>
        </row>
        <row r="348">
          <cell r="A348">
            <v>0</v>
          </cell>
        </row>
        <row r="349">
          <cell r="A349">
            <v>0</v>
          </cell>
        </row>
        <row r="350">
          <cell r="A350">
            <v>0</v>
          </cell>
        </row>
        <row r="351">
          <cell r="A351">
            <v>0</v>
          </cell>
        </row>
        <row r="352">
          <cell r="A352">
            <v>0</v>
          </cell>
        </row>
        <row r="353">
          <cell r="A353">
            <v>0</v>
          </cell>
        </row>
        <row r="354">
          <cell r="A354">
            <v>0</v>
          </cell>
        </row>
        <row r="355">
          <cell r="A355">
            <v>0</v>
          </cell>
        </row>
        <row r="356">
          <cell r="A356">
            <v>0</v>
          </cell>
        </row>
        <row r="357">
          <cell r="A357">
            <v>0</v>
          </cell>
        </row>
        <row r="358">
          <cell r="A358">
            <v>0</v>
          </cell>
        </row>
        <row r="359">
          <cell r="A359">
            <v>0</v>
          </cell>
        </row>
        <row r="360">
          <cell r="A360">
            <v>0</v>
          </cell>
        </row>
        <row r="361">
          <cell r="A361">
            <v>0</v>
          </cell>
        </row>
        <row r="362">
          <cell r="A362">
            <v>0</v>
          </cell>
        </row>
        <row r="363">
          <cell r="A363">
            <v>0</v>
          </cell>
        </row>
        <row r="364">
          <cell r="A364">
            <v>0</v>
          </cell>
        </row>
        <row r="365">
          <cell r="A365">
            <v>0</v>
          </cell>
        </row>
        <row r="366">
          <cell r="A366">
            <v>0</v>
          </cell>
        </row>
        <row r="367">
          <cell r="A367">
            <v>0</v>
          </cell>
        </row>
        <row r="368">
          <cell r="A368">
            <v>0</v>
          </cell>
        </row>
        <row r="369">
          <cell r="A369">
            <v>0</v>
          </cell>
        </row>
        <row r="370">
          <cell r="A370">
            <v>0</v>
          </cell>
        </row>
        <row r="371">
          <cell r="A371">
            <v>0</v>
          </cell>
        </row>
        <row r="372">
          <cell r="A372">
            <v>0</v>
          </cell>
        </row>
        <row r="373">
          <cell r="A373">
            <v>0</v>
          </cell>
        </row>
        <row r="374">
          <cell r="A374">
            <v>0</v>
          </cell>
        </row>
        <row r="375">
          <cell r="A375">
            <v>0</v>
          </cell>
        </row>
        <row r="376">
          <cell r="A376">
            <v>0</v>
          </cell>
        </row>
        <row r="377">
          <cell r="A377">
            <v>0</v>
          </cell>
        </row>
        <row r="378">
          <cell r="A378">
            <v>0</v>
          </cell>
        </row>
        <row r="379">
          <cell r="A379">
            <v>0</v>
          </cell>
        </row>
        <row r="380">
          <cell r="A380">
            <v>0</v>
          </cell>
        </row>
        <row r="381">
          <cell r="A381">
            <v>0</v>
          </cell>
        </row>
        <row r="382">
          <cell r="A382">
            <v>0</v>
          </cell>
        </row>
        <row r="383">
          <cell r="A383">
            <v>0</v>
          </cell>
        </row>
        <row r="384">
          <cell r="A384">
            <v>0</v>
          </cell>
        </row>
        <row r="385">
          <cell r="A385">
            <v>0</v>
          </cell>
        </row>
        <row r="386">
          <cell r="A386">
            <v>0</v>
          </cell>
        </row>
        <row r="387">
          <cell r="A387">
            <v>0</v>
          </cell>
        </row>
        <row r="388">
          <cell r="A388">
            <v>0</v>
          </cell>
        </row>
        <row r="389">
          <cell r="A389">
            <v>0</v>
          </cell>
        </row>
        <row r="390">
          <cell r="A390">
            <v>0</v>
          </cell>
        </row>
        <row r="391">
          <cell r="A391">
            <v>0</v>
          </cell>
        </row>
        <row r="392">
          <cell r="A392">
            <v>0</v>
          </cell>
        </row>
        <row r="393">
          <cell r="A393">
            <v>0</v>
          </cell>
        </row>
        <row r="394">
          <cell r="A394">
            <v>0</v>
          </cell>
        </row>
        <row r="395">
          <cell r="A395">
            <v>0</v>
          </cell>
        </row>
        <row r="396">
          <cell r="A396">
            <v>0</v>
          </cell>
        </row>
        <row r="397">
          <cell r="A397">
            <v>0</v>
          </cell>
        </row>
        <row r="398">
          <cell r="A398">
            <v>0</v>
          </cell>
        </row>
        <row r="399">
          <cell r="A399">
            <v>0</v>
          </cell>
        </row>
        <row r="400">
          <cell r="A400">
            <v>0</v>
          </cell>
        </row>
        <row r="401">
          <cell r="A401">
            <v>0</v>
          </cell>
        </row>
        <row r="402">
          <cell r="A402">
            <v>0</v>
          </cell>
        </row>
        <row r="403">
          <cell r="A403">
            <v>0</v>
          </cell>
        </row>
        <row r="404">
          <cell r="A404">
            <v>0</v>
          </cell>
        </row>
        <row r="405">
          <cell r="A405">
            <v>0</v>
          </cell>
        </row>
        <row r="406">
          <cell r="A406">
            <v>0</v>
          </cell>
        </row>
        <row r="407">
          <cell r="A407">
            <v>0</v>
          </cell>
        </row>
        <row r="408">
          <cell r="A408">
            <v>0</v>
          </cell>
        </row>
        <row r="409">
          <cell r="A409">
            <v>0</v>
          </cell>
        </row>
        <row r="410">
          <cell r="A410">
            <v>0</v>
          </cell>
        </row>
        <row r="411">
          <cell r="A411">
            <v>0</v>
          </cell>
        </row>
        <row r="412">
          <cell r="A412">
            <v>0</v>
          </cell>
        </row>
        <row r="413">
          <cell r="A413">
            <v>0</v>
          </cell>
        </row>
        <row r="414">
          <cell r="A414">
            <v>0</v>
          </cell>
        </row>
        <row r="415">
          <cell r="A415">
            <v>0</v>
          </cell>
        </row>
        <row r="416">
          <cell r="A416">
            <v>0</v>
          </cell>
        </row>
        <row r="417">
          <cell r="A417">
            <v>0</v>
          </cell>
        </row>
        <row r="418">
          <cell r="A418">
            <v>0</v>
          </cell>
        </row>
        <row r="419">
          <cell r="A419">
            <v>0</v>
          </cell>
        </row>
        <row r="420">
          <cell r="A420">
            <v>0</v>
          </cell>
        </row>
        <row r="421">
          <cell r="A421">
            <v>0</v>
          </cell>
        </row>
        <row r="422">
          <cell r="A422">
            <v>0</v>
          </cell>
        </row>
        <row r="423">
          <cell r="A423">
            <v>0</v>
          </cell>
        </row>
        <row r="424">
          <cell r="A424">
            <v>0</v>
          </cell>
        </row>
        <row r="425">
          <cell r="A425">
            <v>0</v>
          </cell>
        </row>
        <row r="426">
          <cell r="A426">
            <v>0</v>
          </cell>
        </row>
        <row r="427">
          <cell r="A427">
            <v>0</v>
          </cell>
        </row>
        <row r="428">
          <cell r="A428">
            <v>0</v>
          </cell>
        </row>
        <row r="429">
          <cell r="A429">
            <v>0</v>
          </cell>
        </row>
        <row r="430">
          <cell r="A430">
            <v>0</v>
          </cell>
        </row>
        <row r="431">
          <cell r="A431">
            <v>0</v>
          </cell>
        </row>
        <row r="432">
          <cell r="A432">
            <v>0</v>
          </cell>
        </row>
        <row r="433">
          <cell r="A433">
            <v>0</v>
          </cell>
        </row>
        <row r="434">
          <cell r="A434">
            <v>0</v>
          </cell>
        </row>
        <row r="435">
          <cell r="A435">
            <v>0</v>
          </cell>
        </row>
        <row r="436">
          <cell r="A436">
            <v>0</v>
          </cell>
        </row>
        <row r="437">
          <cell r="A437">
            <v>0</v>
          </cell>
        </row>
        <row r="438">
          <cell r="A438">
            <v>0</v>
          </cell>
        </row>
        <row r="439">
          <cell r="A439">
            <v>0</v>
          </cell>
        </row>
        <row r="440">
          <cell r="A440">
            <v>0</v>
          </cell>
        </row>
        <row r="441">
          <cell r="A441">
            <v>0</v>
          </cell>
        </row>
        <row r="442">
          <cell r="A442">
            <v>0</v>
          </cell>
        </row>
        <row r="443">
          <cell r="A443">
            <v>0</v>
          </cell>
        </row>
        <row r="444">
          <cell r="A444">
            <v>0</v>
          </cell>
        </row>
        <row r="445">
          <cell r="A445">
            <v>0</v>
          </cell>
        </row>
        <row r="446">
          <cell r="A446">
            <v>0</v>
          </cell>
        </row>
        <row r="447">
          <cell r="A447">
            <v>0</v>
          </cell>
        </row>
        <row r="448">
          <cell r="A448">
            <v>0</v>
          </cell>
        </row>
        <row r="449">
          <cell r="A449">
            <v>0</v>
          </cell>
        </row>
        <row r="450">
          <cell r="A450">
            <v>0</v>
          </cell>
        </row>
        <row r="451">
          <cell r="A451">
            <v>0</v>
          </cell>
        </row>
        <row r="452">
          <cell r="A452">
            <v>0</v>
          </cell>
        </row>
        <row r="453">
          <cell r="A453">
            <v>0</v>
          </cell>
        </row>
        <row r="454">
          <cell r="A454">
            <v>0</v>
          </cell>
        </row>
        <row r="455">
          <cell r="A455">
            <v>0</v>
          </cell>
        </row>
        <row r="456">
          <cell r="A456">
            <v>0</v>
          </cell>
        </row>
        <row r="457">
          <cell r="A457">
            <v>0</v>
          </cell>
        </row>
        <row r="458">
          <cell r="A458">
            <v>0</v>
          </cell>
        </row>
        <row r="459">
          <cell r="A459">
            <v>0</v>
          </cell>
        </row>
        <row r="460">
          <cell r="A460">
            <v>0</v>
          </cell>
        </row>
        <row r="461">
          <cell r="A461">
            <v>0</v>
          </cell>
        </row>
        <row r="462">
          <cell r="A462">
            <v>0</v>
          </cell>
        </row>
        <row r="463">
          <cell r="A463">
            <v>0</v>
          </cell>
        </row>
        <row r="464">
          <cell r="A464">
            <v>0</v>
          </cell>
        </row>
        <row r="465">
          <cell r="A465">
            <v>0</v>
          </cell>
        </row>
        <row r="466">
          <cell r="A466">
            <v>0</v>
          </cell>
        </row>
        <row r="467">
          <cell r="A467">
            <v>0</v>
          </cell>
        </row>
        <row r="468">
          <cell r="A468">
            <v>0</v>
          </cell>
        </row>
        <row r="469">
          <cell r="A469">
            <v>0</v>
          </cell>
        </row>
        <row r="470">
          <cell r="A470">
            <v>0</v>
          </cell>
        </row>
        <row r="471">
          <cell r="A471">
            <v>0</v>
          </cell>
        </row>
        <row r="472">
          <cell r="A472">
            <v>0</v>
          </cell>
        </row>
        <row r="473">
          <cell r="A473">
            <v>0</v>
          </cell>
        </row>
        <row r="474">
          <cell r="A474">
            <v>0</v>
          </cell>
        </row>
        <row r="475">
          <cell r="A475">
            <v>0</v>
          </cell>
        </row>
        <row r="476">
          <cell r="A476">
            <v>0</v>
          </cell>
        </row>
        <row r="477">
          <cell r="A477">
            <v>0</v>
          </cell>
        </row>
        <row r="478">
          <cell r="A478">
            <v>0</v>
          </cell>
        </row>
        <row r="479">
          <cell r="A479">
            <v>0</v>
          </cell>
        </row>
        <row r="480">
          <cell r="A480">
            <v>0</v>
          </cell>
        </row>
        <row r="481">
          <cell r="A481">
            <v>0</v>
          </cell>
        </row>
        <row r="482">
          <cell r="A482">
            <v>0</v>
          </cell>
        </row>
        <row r="483">
          <cell r="A483">
            <v>0</v>
          </cell>
        </row>
        <row r="484">
          <cell r="A484">
            <v>0</v>
          </cell>
        </row>
        <row r="485">
          <cell r="A485">
            <v>0</v>
          </cell>
        </row>
        <row r="486">
          <cell r="A486">
            <v>0</v>
          </cell>
        </row>
        <row r="487">
          <cell r="A487">
            <v>0</v>
          </cell>
        </row>
        <row r="488">
          <cell r="A488">
            <v>0</v>
          </cell>
        </row>
        <row r="489">
          <cell r="A489">
            <v>0</v>
          </cell>
        </row>
        <row r="490">
          <cell r="A490">
            <v>0</v>
          </cell>
        </row>
        <row r="491">
          <cell r="A491">
            <v>0</v>
          </cell>
        </row>
        <row r="492">
          <cell r="A492">
            <v>0</v>
          </cell>
        </row>
        <row r="493">
          <cell r="A493">
            <v>0</v>
          </cell>
        </row>
        <row r="494">
          <cell r="A494">
            <v>0</v>
          </cell>
        </row>
        <row r="495">
          <cell r="A495">
            <v>0</v>
          </cell>
        </row>
        <row r="496">
          <cell r="A496">
            <v>0</v>
          </cell>
        </row>
        <row r="497">
          <cell r="A497">
            <v>0</v>
          </cell>
        </row>
        <row r="498">
          <cell r="A498">
            <v>0</v>
          </cell>
        </row>
        <row r="499">
          <cell r="A499">
            <v>0</v>
          </cell>
        </row>
        <row r="500">
          <cell r="A500">
            <v>0</v>
          </cell>
        </row>
        <row r="501">
          <cell r="A501">
            <v>0</v>
          </cell>
        </row>
        <row r="502">
          <cell r="A502">
            <v>0</v>
          </cell>
        </row>
        <row r="503">
          <cell r="A503">
            <v>0</v>
          </cell>
        </row>
        <row r="504">
          <cell r="A504">
            <v>0</v>
          </cell>
        </row>
        <row r="505">
          <cell r="A505">
            <v>0</v>
          </cell>
        </row>
        <row r="506">
          <cell r="A506">
            <v>0</v>
          </cell>
        </row>
        <row r="507">
          <cell r="A507">
            <v>0</v>
          </cell>
        </row>
        <row r="508">
          <cell r="A508">
            <v>0</v>
          </cell>
        </row>
        <row r="509">
          <cell r="A509">
            <v>0</v>
          </cell>
        </row>
        <row r="510">
          <cell r="A510">
            <v>0</v>
          </cell>
        </row>
        <row r="511">
          <cell r="A511">
            <v>0</v>
          </cell>
        </row>
        <row r="512">
          <cell r="A512">
            <v>0</v>
          </cell>
        </row>
        <row r="513">
          <cell r="A513">
            <v>0</v>
          </cell>
        </row>
        <row r="514">
          <cell r="A514">
            <v>0</v>
          </cell>
        </row>
        <row r="515">
          <cell r="A515">
            <v>0</v>
          </cell>
        </row>
        <row r="516">
          <cell r="A516">
            <v>0</v>
          </cell>
        </row>
        <row r="517">
          <cell r="A517">
            <v>0</v>
          </cell>
        </row>
        <row r="518">
          <cell r="A518">
            <v>0</v>
          </cell>
        </row>
        <row r="519">
          <cell r="A519">
            <v>0</v>
          </cell>
        </row>
        <row r="520">
          <cell r="A520">
            <v>0</v>
          </cell>
        </row>
        <row r="521">
          <cell r="A521">
            <v>0</v>
          </cell>
        </row>
        <row r="522">
          <cell r="A522">
            <v>0</v>
          </cell>
        </row>
        <row r="523">
          <cell r="A523">
            <v>0</v>
          </cell>
        </row>
        <row r="524">
          <cell r="A524">
            <v>0</v>
          </cell>
        </row>
        <row r="525">
          <cell r="A525">
            <v>0</v>
          </cell>
        </row>
        <row r="526">
          <cell r="A526">
            <v>0</v>
          </cell>
        </row>
        <row r="527">
          <cell r="A527">
            <v>0</v>
          </cell>
        </row>
        <row r="528">
          <cell r="A528">
            <v>0</v>
          </cell>
        </row>
        <row r="529">
          <cell r="A529">
            <v>0</v>
          </cell>
        </row>
        <row r="530">
          <cell r="A530">
            <v>0</v>
          </cell>
        </row>
        <row r="531">
          <cell r="A531">
            <v>0</v>
          </cell>
        </row>
        <row r="532">
          <cell r="A532">
            <v>0</v>
          </cell>
        </row>
        <row r="533">
          <cell r="A533">
            <v>0</v>
          </cell>
        </row>
        <row r="534">
          <cell r="A534">
            <v>0</v>
          </cell>
        </row>
        <row r="535">
          <cell r="A535">
            <v>0</v>
          </cell>
        </row>
        <row r="536">
          <cell r="A536">
            <v>0</v>
          </cell>
        </row>
        <row r="537">
          <cell r="A537">
            <v>0</v>
          </cell>
        </row>
        <row r="538">
          <cell r="A538">
            <v>0</v>
          </cell>
        </row>
        <row r="539">
          <cell r="A539">
            <v>0</v>
          </cell>
        </row>
        <row r="540">
          <cell r="A540">
            <v>0</v>
          </cell>
        </row>
        <row r="541">
          <cell r="A541">
            <v>0</v>
          </cell>
        </row>
        <row r="542">
          <cell r="A542">
            <v>0</v>
          </cell>
        </row>
        <row r="543">
          <cell r="A543">
            <v>0</v>
          </cell>
        </row>
        <row r="544">
          <cell r="A544">
            <v>0</v>
          </cell>
        </row>
        <row r="545">
          <cell r="A545">
            <v>0</v>
          </cell>
        </row>
        <row r="546">
          <cell r="A546">
            <v>0</v>
          </cell>
        </row>
        <row r="547">
          <cell r="A547">
            <v>0</v>
          </cell>
        </row>
        <row r="548">
          <cell r="A548">
            <v>0</v>
          </cell>
        </row>
        <row r="549">
          <cell r="A549">
            <v>0</v>
          </cell>
        </row>
        <row r="550">
          <cell r="A550">
            <v>0</v>
          </cell>
        </row>
        <row r="551">
          <cell r="A551">
            <v>0</v>
          </cell>
        </row>
        <row r="552">
          <cell r="A552">
            <v>0</v>
          </cell>
        </row>
        <row r="553">
          <cell r="A553">
            <v>0</v>
          </cell>
        </row>
        <row r="554">
          <cell r="A554">
            <v>0</v>
          </cell>
        </row>
        <row r="555">
          <cell r="A555">
            <v>0</v>
          </cell>
        </row>
        <row r="556">
          <cell r="A556">
            <v>0</v>
          </cell>
        </row>
        <row r="557">
          <cell r="A557">
            <v>0</v>
          </cell>
        </row>
        <row r="558">
          <cell r="A558">
            <v>0</v>
          </cell>
        </row>
        <row r="559">
          <cell r="A559">
            <v>0</v>
          </cell>
        </row>
        <row r="560">
          <cell r="A560">
            <v>0</v>
          </cell>
        </row>
        <row r="561">
          <cell r="A561">
            <v>0</v>
          </cell>
        </row>
        <row r="562">
          <cell r="A562">
            <v>0</v>
          </cell>
        </row>
        <row r="563">
          <cell r="A563">
            <v>0</v>
          </cell>
        </row>
        <row r="564">
          <cell r="A564">
            <v>0</v>
          </cell>
        </row>
        <row r="565">
          <cell r="A565">
            <v>0</v>
          </cell>
        </row>
        <row r="566">
          <cell r="A566">
            <v>0</v>
          </cell>
        </row>
        <row r="567">
          <cell r="A567">
            <v>0</v>
          </cell>
        </row>
        <row r="568">
          <cell r="A568">
            <v>0</v>
          </cell>
        </row>
        <row r="569">
          <cell r="A569">
            <v>0</v>
          </cell>
        </row>
        <row r="570">
          <cell r="A570">
            <v>0</v>
          </cell>
        </row>
        <row r="571">
          <cell r="A571">
            <v>0</v>
          </cell>
        </row>
        <row r="572">
          <cell r="A572">
            <v>0</v>
          </cell>
        </row>
        <row r="573">
          <cell r="A573">
            <v>0</v>
          </cell>
        </row>
        <row r="574">
          <cell r="A574">
            <v>0</v>
          </cell>
        </row>
        <row r="575">
          <cell r="A575">
            <v>0</v>
          </cell>
        </row>
        <row r="576">
          <cell r="A576">
            <v>0</v>
          </cell>
        </row>
        <row r="577">
          <cell r="A577">
            <v>0</v>
          </cell>
        </row>
        <row r="578">
          <cell r="A578">
            <v>0</v>
          </cell>
        </row>
        <row r="579">
          <cell r="A579">
            <v>0</v>
          </cell>
        </row>
        <row r="580">
          <cell r="A580">
            <v>0</v>
          </cell>
        </row>
        <row r="581">
          <cell r="A581">
            <v>0</v>
          </cell>
        </row>
        <row r="582">
          <cell r="A582">
            <v>0</v>
          </cell>
        </row>
        <row r="583">
          <cell r="A583">
            <v>0</v>
          </cell>
        </row>
        <row r="584">
          <cell r="A584">
            <v>0</v>
          </cell>
        </row>
        <row r="585">
          <cell r="A585">
            <v>0</v>
          </cell>
        </row>
        <row r="586">
          <cell r="A586">
            <v>0</v>
          </cell>
        </row>
        <row r="587">
          <cell r="A587">
            <v>0</v>
          </cell>
        </row>
        <row r="588">
          <cell r="A588">
            <v>0</v>
          </cell>
        </row>
        <row r="589">
          <cell r="A589">
            <v>0</v>
          </cell>
        </row>
        <row r="590">
          <cell r="A590">
            <v>0</v>
          </cell>
        </row>
        <row r="591">
          <cell r="A591">
            <v>0</v>
          </cell>
        </row>
        <row r="592">
          <cell r="A592">
            <v>0</v>
          </cell>
        </row>
        <row r="593">
          <cell r="A593">
            <v>0</v>
          </cell>
        </row>
        <row r="594">
          <cell r="A594">
            <v>0</v>
          </cell>
        </row>
        <row r="595">
          <cell r="A595">
            <v>0</v>
          </cell>
        </row>
        <row r="596">
          <cell r="A596">
            <v>0</v>
          </cell>
        </row>
        <row r="597">
          <cell r="A597">
            <v>0</v>
          </cell>
        </row>
        <row r="598">
          <cell r="A598">
            <v>0</v>
          </cell>
        </row>
        <row r="599">
          <cell r="A599">
            <v>0</v>
          </cell>
        </row>
        <row r="600">
          <cell r="A600">
            <v>0</v>
          </cell>
        </row>
        <row r="601">
          <cell r="A601">
            <v>0</v>
          </cell>
        </row>
        <row r="602">
          <cell r="A602">
            <v>0</v>
          </cell>
        </row>
        <row r="603">
          <cell r="A603">
            <v>0</v>
          </cell>
        </row>
        <row r="604">
          <cell r="A604">
            <v>0</v>
          </cell>
        </row>
        <row r="605">
          <cell r="A605">
            <v>0</v>
          </cell>
        </row>
        <row r="606">
          <cell r="A606">
            <v>0</v>
          </cell>
        </row>
        <row r="607">
          <cell r="A607">
            <v>0</v>
          </cell>
        </row>
        <row r="608">
          <cell r="A608">
            <v>0</v>
          </cell>
        </row>
        <row r="609">
          <cell r="A609">
            <v>0</v>
          </cell>
        </row>
        <row r="610">
          <cell r="A610">
            <v>0</v>
          </cell>
        </row>
        <row r="611">
          <cell r="A611">
            <v>0</v>
          </cell>
        </row>
        <row r="612">
          <cell r="A612">
            <v>0</v>
          </cell>
        </row>
        <row r="613">
          <cell r="A613">
            <v>0</v>
          </cell>
        </row>
        <row r="614">
          <cell r="A614">
            <v>0</v>
          </cell>
        </row>
        <row r="615">
          <cell r="A615">
            <v>0</v>
          </cell>
        </row>
        <row r="616">
          <cell r="A616">
            <v>0</v>
          </cell>
        </row>
        <row r="617">
          <cell r="A617">
            <v>0</v>
          </cell>
        </row>
        <row r="618">
          <cell r="A618">
            <v>0</v>
          </cell>
        </row>
        <row r="619">
          <cell r="A619">
            <v>0</v>
          </cell>
        </row>
        <row r="620">
          <cell r="A620">
            <v>0</v>
          </cell>
        </row>
        <row r="621">
          <cell r="A621">
            <v>0</v>
          </cell>
        </row>
        <row r="622">
          <cell r="A622">
            <v>0</v>
          </cell>
        </row>
        <row r="623">
          <cell r="A623">
            <v>0</v>
          </cell>
        </row>
        <row r="624">
          <cell r="A624">
            <v>0</v>
          </cell>
        </row>
        <row r="625">
          <cell r="A625">
            <v>0</v>
          </cell>
        </row>
        <row r="626">
          <cell r="A626">
            <v>0</v>
          </cell>
        </row>
        <row r="627">
          <cell r="A627">
            <v>0</v>
          </cell>
        </row>
        <row r="628">
          <cell r="A628">
            <v>0</v>
          </cell>
        </row>
        <row r="629">
          <cell r="A629">
            <v>0</v>
          </cell>
        </row>
        <row r="630">
          <cell r="A630">
            <v>0</v>
          </cell>
        </row>
        <row r="631">
          <cell r="A631">
            <v>0</v>
          </cell>
        </row>
        <row r="632">
          <cell r="A632">
            <v>0</v>
          </cell>
        </row>
        <row r="633">
          <cell r="A633">
            <v>0</v>
          </cell>
        </row>
        <row r="634">
          <cell r="A634">
            <v>0</v>
          </cell>
        </row>
        <row r="635">
          <cell r="A635">
            <v>0</v>
          </cell>
        </row>
        <row r="636">
          <cell r="A636">
            <v>0</v>
          </cell>
        </row>
        <row r="637">
          <cell r="A637">
            <v>0</v>
          </cell>
        </row>
        <row r="638">
          <cell r="A638">
            <v>0</v>
          </cell>
        </row>
        <row r="639">
          <cell r="A639">
            <v>0</v>
          </cell>
        </row>
        <row r="640">
          <cell r="A640">
            <v>0</v>
          </cell>
        </row>
        <row r="641">
          <cell r="A641">
            <v>0</v>
          </cell>
        </row>
        <row r="642">
          <cell r="A642">
            <v>0</v>
          </cell>
        </row>
        <row r="643">
          <cell r="A643">
            <v>0</v>
          </cell>
        </row>
        <row r="644">
          <cell r="A644">
            <v>0</v>
          </cell>
        </row>
        <row r="645">
          <cell r="A645">
            <v>0</v>
          </cell>
        </row>
        <row r="646">
          <cell r="A646">
            <v>0</v>
          </cell>
        </row>
        <row r="647">
          <cell r="A647">
            <v>0</v>
          </cell>
        </row>
        <row r="648">
          <cell r="A648">
            <v>0</v>
          </cell>
        </row>
        <row r="649">
          <cell r="A649">
            <v>0</v>
          </cell>
        </row>
        <row r="650">
          <cell r="A650">
            <v>0</v>
          </cell>
        </row>
        <row r="651">
          <cell r="A651">
            <v>0</v>
          </cell>
        </row>
        <row r="652">
          <cell r="A652">
            <v>0</v>
          </cell>
        </row>
        <row r="653">
          <cell r="A653">
            <v>0</v>
          </cell>
        </row>
        <row r="654">
          <cell r="A654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P25"/>
  <sheetViews>
    <sheetView showGridLines="0" tabSelected="1" zoomScale="80" zoomScaleNormal="80" workbookViewId="0">
      <selection activeCell="Q1" sqref="Q1"/>
    </sheetView>
  </sheetViews>
  <sheetFormatPr defaultColWidth="9.109375" defaultRowHeight="14.4" x14ac:dyDescent="0.3"/>
  <cols>
    <col min="1" max="1" width="6.44140625" style="4" customWidth="1"/>
    <col min="2" max="2" width="34.109375" style="4" customWidth="1"/>
    <col min="3" max="14" width="9.88671875" style="4" customWidth="1"/>
    <col min="15" max="15" width="9.109375" style="4"/>
    <col min="16" max="16" width="9.109375" style="97"/>
    <col min="17" max="16384" width="9.109375" style="4"/>
  </cols>
  <sheetData>
    <row r="1" spans="2:14" ht="18" x14ac:dyDescent="0.35">
      <c r="B1" s="11" t="s">
        <v>5</v>
      </c>
      <c r="C1" s="11"/>
      <c r="D1" s="11"/>
      <c r="E1" s="11"/>
      <c r="F1" s="11"/>
      <c r="G1" s="14"/>
      <c r="H1" s="14"/>
      <c r="I1" s="14"/>
      <c r="J1" s="73"/>
      <c r="K1" s="74"/>
      <c r="L1" s="14"/>
      <c r="M1" s="14"/>
      <c r="N1" s="14"/>
    </row>
    <row r="2" spans="2:14" x14ac:dyDescent="0.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2:14" ht="21" x14ac:dyDescent="0.4">
      <c r="B3" s="75" t="s">
        <v>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2:14" x14ac:dyDescent="0.3">
      <c r="B4" s="13"/>
      <c r="C4" s="76"/>
      <c r="D4" s="76"/>
      <c r="E4" s="76"/>
      <c r="F4" s="76"/>
      <c r="G4" s="73"/>
      <c r="H4" s="73"/>
      <c r="I4" s="14"/>
      <c r="J4" s="76"/>
      <c r="K4" s="76"/>
      <c r="L4" s="14"/>
      <c r="M4" s="14"/>
      <c r="N4" s="14"/>
    </row>
    <row r="5" spans="2:14" x14ac:dyDescent="0.3">
      <c r="B5" s="14"/>
      <c r="C5" s="14"/>
      <c r="D5" s="14"/>
      <c r="E5" s="14"/>
      <c r="F5" s="14"/>
      <c r="G5" s="14"/>
      <c r="H5" s="14"/>
      <c r="I5" s="14"/>
      <c r="J5" s="14"/>
      <c r="K5" s="14"/>
      <c r="L5" s="13"/>
      <c r="M5" s="14"/>
      <c r="N5" s="14"/>
    </row>
    <row r="6" spans="2:14" ht="15.6" x14ac:dyDescent="0.3">
      <c r="B6" s="39"/>
      <c r="C6" s="77" t="s">
        <v>7</v>
      </c>
      <c r="D6" s="78"/>
      <c r="E6" s="77"/>
      <c r="F6" s="77"/>
      <c r="G6" s="38" t="s">
        <v>8</v>
      </c>
      <c r="H6" s="38"/>
      <c r="I6" s="38"/>
      <c r="J6" s="38"/>
      <c r="K6" s="77" t="s">
        <v>53</v>
      </c>
      <c r="L6" s="77"/>
      <c r="M6" s="77"/>
      <c r="N6" s="77"/>
    </row>
    <row r="7" spans="2:14" ht="15.6" x14ac:dyDescent="0.3">
      <c r="B7" s="39" t="s">
        <v>9</v>
      </c>
      <c r="C7" s="27" t="s">
        <v>10</v>
      </c>
      <c r="D7" s="27" t="s">
        <v>11</v>
      </c>
      <c r="E7" s="27" t="s">
        <v>12</v>
      </c>
      <c r="F7" s="27" t="s">
        <v>13</v>
      </c>
      <c r="G7" s="27" t="s">
        <v>10</v>
      </c>
      <c r="H7" s="27" t="s">
        <v>11</v>
      </c>
      <c r="I7" s="27" t="s">
        <v>12</v>
      </c>
      <c r="J7" s="27" t="s">
        <v>13</v>
      </c>
      <c r="K7" s="27" t="s">
        <v>10</v>
      </c>
      <c r="L7" s="27" t="s">
        <v>11</v>
      </c>
      <c r="M7" s="27" t="s">
        <v>12</v>
      </c>
      <c r="N7" s="27" t="s">
        <v>13</v>
      </c>
    </row>
    <row r="8" spans="2:14" ht="31.2" x14ac:dyDescent="0.3">
      <c r="B8" s="79" t="s">
        <v>14</v>
      </c>
      <c r="C8" s="80" t="s">
        <v>2</v>
      </c>
      <c r="D8" s="80" t="s">
        <v>2</v>
      </c>
      <c r="E8" s="80" t="s">
        <v>2</v>
      </c>
      <c r="F8" s="80" t="s">
        <v>2</v>
      </c>
      <c r="G8" s="80" t="s">
        <v>2</v>
      </c>
      <c r="H8" s="80" t="s">
        <v>15</v>
      </c>
      <c r="I8" s="80" t="s">
        <v>2</v>
      </c>
      <c r="J8" s="80" t="s">
        <v>2</v>
      </c>
      <c r="K8" s="80" t="s">
        <v>2</v>
      </c>
      <c r="L8" s="80" t="s">
        <v>15</v>
      </c>
      <c r="M8" s="80" t="s">
        <v>2</v>
      </c>
      <c r="N8" s="80" t="s">
        <v>2</v>
      </c>
    </row>
    <row r="9" spans="2:14" ht="15.6" x14ac:dyDescent="0.3">
      <c r="B9" s="31" t="s">
        <v>1</v>
      </c>
      <c r="C9" s="40">
        <v>42055.710014660399</v>
      </c>
      <c r="D9" s="40">
        <v>42167.854767334502</v>
      </c>
      <c r="E9" s="40">
        <v>42347.922988958599</v>
      </c>
      <c r="F9" s="40">
        <v>42491.837118353702</v>
      </c>
      <c r="G9" s="40">
        <v>42791.571091861399</v>
      </c>
      <c r="H9" s="40">
        <v>42823.998517126704</v>
      </c>
      <c r="I9" s="40">
        <v>42809.094366532103</v>
      </c>
      <c r="J9" s="40">
        <v>42832.434060797503</v>
      </c>
      <c r="K9" s="40">
        <v>42881.5602147842</v>
      </c>
      <c r="L9" s="40">
        <v>42946.383129990398</v>
      </c>
      <c r="M9" s="40">
        <v>43037.851527833598</v>
      </c>
      <c r="N9" s="40">
        <v>43150.421927077601</v>
      </c>
    </row>
    <row r="10" spans="2:14" ht="15.6" x14ac:dyDescent="0.3">
      <c r="B10" s="51" t="s">
        <v>16</v>
      </c>
      <c r="C10" s="81">
        <v>-2.6343009094267678E-2</v>
      </c>
      <c r="D10" s="81">
        <v>1.9154398186108423E-2</v>
      </c>
      <c r="E10" s="81">
        <v>0.16116631718277041</v>
      </c>
      <c r="F10" s="81">
        <v>6.8768400324102918E-2</v>
      </c>
      <c r="G10" s="81">
        <v>7.0943926737668805E-2</v>
      </c>
      <c r="H10" s="81">
        <v>4.9021267171270866E-2</v>
      </c>
      <c r="I10" s="81">
        <v>2.5282195416096886E-2</v>
      </c>
      <c r="J10" s="81">
        <v>2.6830002390559438E-2</v>
      </c>
      <c r="K10" s="81">
        <v>2.0204006225890581E-2</v>
      </c>
      <c r="L10" s="81">
        <v>1.8098367521598879E-2</v>
      </c>
      <c r="M10" s="81">
        <v>1.7620745994275433E-2</v>
      </c>
      <c r="N10" s="81">
        <v>1.8071845092808347E-2</v>
      </c>
    </row>
    <row r="11" spans="2:14" ht="10.35" customHeight="1" x14ac:dyDescent="0.3">
      <c r="B11" s="49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</row>
    <row r="12" spans="2:14" ht="15.6" x14ac:dyDescent="0.3">
      <c r="B12" s="83" t="s">
        <v>17</v>
      </c>
      <c r="C12" s="80"/>
      <c r="D12" s="80"/>
      <c r="E12" s="80"/>
      <c r="F12" s="80"/>
      <c r="G12" s="80" t="s">
        <v>2</v>
      </c>
      <c r="H12" s="80" t="s">
        <v>2</v>
      </c>
      <c r="I12" s="80" t="s">
        <v>2</v>
      </c>
      <c r="J12" s="80" t="s">
        <v>2</v>
      </c>
      <c r="K12" s="80" t="s">
        <v>2</v>
      </c>
      <c r="L12" s="80" t="s">
        <v>2</v>
      </c>
      <c r="M12" s="80" t="s">
        <v>2</v>
      </c>
      <c r="N12" s="80" t="s">
        <v>2</v>
      </c>
    </row>
    <row r="13" spans="2:14" ht="15.6" x14ac:dyDescent="0.3">
      <c r="B13" s="31" t="s">
        <v>18</v>
      </c>
      <c r="C13" s="52">
        <v>76.426666666666605</v>
      </c>
      <c r="D13" s="52">
        <v>92.423333333333304</v>
      </c>
      <c r="E13" s="52">
        <v>109.776666666666</v>
      </c>
      <c r="F13" s="52">
        <v>95.069999999999894</v>
      </c>
      <c r="G13" s="52">
        <v>87.423349999999999</v>
      </c>
      <c r="H13" s="52">
        <v>86.934200000000004</v>
      </c>
      <c r="I13" s="52">
        <v>79.976070000000007</v>
      </c>
      <c r="J13" s="52">
        <v>82.816850000000002</v>
      </c>
      <c r="K13" s="52">
        <v>86.100729999999999</v>
      </c>
      <c r="L13" s="52">
        <v>84.458200000000005</v>
      </c>
      <c r="M13" s="52">
        <v>81.33229</v>
      </c>
      <c r="N13" s="52">
        <v>83.288409999999999</v>
      </c>
    </row>
    <row r="14" spans="2:14" ht="15.6" x14ac:dyDescent="0.3">
      <c r="B14" s="51" t="s">
        <v>16</v>
      </c>
      <c r="C14" s="81">
        <v>-0.27534482758620693</v>
      </c>
      <c r="D14" s="81">
        <v>0.21058939650310204</v>
      </c>
      <c r="E14" s="81">
        <v>1.4862558051964356</v>
      </c>
      <c r="F14" s="81">
        <v>0.74245999006852559</v>
      </c>
      <c r="G14" s="81">
        <v>0.91171187247204366</v>
      </c>
      <c r="H14" s="81">
        <v>0.30351476326364235</v>
      </c>
      <c r="I14" s="81">
        <v>8.9783471324717201E-2</v>
      </c>
      <c r="J14" s="81">
        <v>3.5945985829801463E-2</v>
      </c>
      <c r="K14" s="81">
        <v>-0.10569955537855047</v>
      </c>
      <c r="L14" s="81">
        <v>-0.10313094266041389</v>
      </c>
      <c r="M14" s="81">
        <v>-5.1783919259279165E-2</v>
      </c>
      <c r="N14" s="81">
        <v>-0.10629591935179239</v>
      </c>
    </row>
    <row r="15" spans="2:14" ht="10.35" customHeight="1" x14ac:dyDescent="0.3">
      <c r="B15" s="49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</row>
    <row r="16" spans="2:14" ht="15.6" x14ac:dyDescent="0.3">
      <c r="B16" s="84" t="s">
        <v>3</v>
      </c>
      <c r="C16" s="80"/>
      <c r="D16" s="80"/>
      <c r="E16" s="80"/>
      <c r="F16" s="80"/>
      <c r="G16" s="80" t="s">
        <v>2</v>
      </c>
      <c r="H16" s="80" t="s">
        <v>2</v>
      </c>
      <c r="I16" s="80" t="s">
        <v>2</v>
      </c>
      <c r="J16" s="80" t="s">
        <v>2</v>
      </c>
      <c r="K16" s="80" t="s">
        <v>2</v>
      </c>
      <c r="L16" s="80" t="s">
        <v>2</v>
      </c>
      <c r="M16" s="80" t="s">
        <v>2</v>
      </c>
      <c r="N16" s="80" t="s">
        <v>2</v>
      </c>
    </row>
    <row r="17" spans="2:14" ht="15.6" x14ac:dyDescent="0.3">
      <c r="B17" s="85" t="s">
        <v>55</v>
      </c>
      <c r="C17" s="52">
        <v>2.78413333333333</v>
      </c>
      <c r="D17" s="52">
        <v>2.8460766666666601</v>
      </c>
      <c r="E17" s="52">
        <v>2.9182166666666598</v>
      </c>
      <c r="F17" s="52">
        <v>2.9588399999999999</v>
      </c>
      <c r="G17" s="52">
        <v>2.9901469999999999</v>
      </c>
      <c r="H17" s="52">
        <v>3.0188839999999999</v>
      </c>
      <c r="I17" s="52">
        <v>3.0343290000000001</v>
      </c>
      <c r="J17" s="52">
        <v>3.0550739999999998</v>
      </c>
      <c r="K17" s="52">
        <v>3.0776490000000001</v>
      </c>
      <c r="L17" s="52">
        <v>3.0940259999999999</v>
      </c>
      <c r="M17" s="52">
        <v>3.104946</v>
      </c>
      <c r="N17" s="52">
        <v>3.1234150000000001</v>
      </c>
    </row>
    <row r="18" spans="2:14" ht="15.6" x14ac:dyDescent="0.3">
      <c r="B18" s="51" t="s">
        <v>16</v>
      </c>
      <c r="C18" s="81">
        <v>1.2112531493228218E-2</v>
      </c>
      <c r="D18" s="81">
        <v>1.8936170212765946E-2</v>
      </c>
      <c r="E18" s="81">
        <v>4.8020836582550963E-2</v>
      </c>
      <c r="F18" s="81">
        <v>5.2875373909110568E-2</v>
      </c>
      <c r="G18" s="81">
        <v>5.8357824072832409E-2</v>
      </c>
      <c r="H18" s="81">
        <v>5.2291425425691429E-2</v>
      </c>
      <c r="I18" s="81">
        <v>3.6553343155200535E-2</v>
      </c>
      <c r="J18" s="81">
        <v>2.5549935014614222E-2</v>
      </c>
      <c r="K18" s="81">
        <v>1.9302104821851351E-2</v>
      </c>
      <c r="L18" s="81">
        <v>2.0856641975290913E-2</v>
      </c>
      <c r="M18" s="81">
        <v>2.1328501782579279E-2</v>
      </c>
      <c r="N18" s="81">
        <v>2.0911619073458398E-2</v>
      </c>
    </row>
    <row r="19" spans="2:14" x14ac:dyDescent="0.3">
      <c r="B19" s="86" t="s">
        <v>4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</row>
    <row r="20" spans="2:14" x14ac:dyDescent="0.3">
      <c r="C20" s="1"/>
      <c r="D20" s="1"/>
      <c r="E20" s="1"/>
      <c r="F20" s="1"/>
    </row>
    <row r="21" spans="2:14" x14ac:dyDescent="0.3">
      <c r="B21" s="5"/>
      <c r="C21" s="5"/>
      <c r="D21" s="5"/>
      <c r="E21" s="5"/>
    </row>
    <row r="22" spans="2:14" x14ac:dyDescent="0.3">
      <c r="B22" s="5"/>
      <c r="C22" s="3"/>
      <c r="D22" s="3"/>
      <c r="E22" s="5"/>
    </row>
    <row r="23" spans="2:14" x14ac:dyDescent="0.3">
      <c r="B23" s="5"/>
    </row>
    <row r="24" spans="2:14" x14ac:dyDescent="0.3">
      <c r="B24" s="5"/>
      <c r="C24" s="5"/>
      <c r="D24" s="5"/>
      <c r="E24" s="5"/>
    </row>
    <row r="25" spans="2:14" x14ac:dyDescent="0.3">
      <c r="B25" s="5"/>
      <c r="C25" s="5"/>
      <c r="D25" s="5"/>
      <c r="E25" s="5"/>
    </row>
  </sheetData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J58"/>
  <sheetViews>
    <sheetView showGridLines="0" zoomScale="70" zoomScaleNormal="70" workbookViewId="0">
      <pane ySplit="8" topLeftCell="A9" activePane="bottomLeft" state="frozen"/>
      <selection sqref="A1:XFD1048576"/>
      <selection pane="bottomLeft" activeCell="J1" sqref="J1"/>
    </sheetView>
  </sheetViews>
  <sheetFormatPr defaultColWidth="9.109375" defaultRowHeight="14.4" x14ac:dyDescent="0.3"/>
  <cols>
    <col min="1" max="1" width="9.109375" style="4"/>
    <col min="2" max="2" width="18.44140625" style="12" customWidth="1"/>
    <col min="3" max="3" width="21.5546875" style="12" customWidth="1"/>
    <col min="4" max="4" width="26.109375" style="12" customWidth="1"/>
    <col min="5" max="5" width="19.109375" style="12" customWidth="1"/>
    <col min="6" max="6" width="21.44140625" style="12" customWidth="1"/>
    <col min="7" max="7" width="11.44140625" style="12" bestFit="1" customWidth="1"/>
    <col min="8" max="10" width="9.109375" style="12"/>
    <col min="11" max="16384" width="9.109375" style="4"/>
  </cols>
  <sheetData>
    <row r="1" spans="2:10" ht="18" x14ac:dyDescent="0.35">
      <c r="B1" s="6" t="s">
        <v>19</v>
      </c>
      <c r="C1" s="7"/>
      <c r="D1" s="7"/>
      <c r="E1" s="7"/>
      <c r="F1" s="7"/>
    </row>
    <row r="2" spans="2:10" x14ac:dyDescent="0.3">
      <c r="B2" s="8"/>
      <c r="C2" s="7"/>
      <c r="D2" s="7"/>
      <c r="E2" s="7"/>
      <c r="F2" s="7"/>
    </row>
    <row r="3" spans="2:10" ht="21" x14ac:dyDescent="0.3">
      <c r="B3" s="9" t="s">
        <v>20</v>
      </c>
      <c r="C3" s="9"/>
      <c r="D3" s="9"/>
      <c r="E3" s="9"/>
      <c r="F3" s="9"/>
    </row>
    <row r="4" spans="2:10" s="2" customFormat="1" ht="9.75" customHeight="1" x14ac:dyDescent="0.3">
      <c r="B4" s="21"/>
      <c r="C4" s="19"/>
      <c r="D4" s="19"/>
      <c r="E4" s="16"/>
      <c r="F4" s="16"/>
      <c r="G4" s="16"/>
      <c r="I4" s="98"/>
      <c r="J4" s="98"/>
    </row>
    <row r="5" spans="2:10" s="2" customFormat="1" ht="9.75" customHeight="1" x14ac:dyDescent="0.3">
      <c r="B5" s="21"/>
      <c r="C5" s="19"/>
      <c r="D5" s="19"/>
      <c r="E5" s="16"/>
      <c r="F5" s="16"/>
      <c r="G5" s="16"/>
      <c r="I5" s="98"/>
      <c r="J5" s="98"/>
    </row>
    <row r="6" spans="2:10" ht="15.6" x14ac:dyDescent="0.3">
      <c r="B6" s="37"/>
      <c r="C6" s="65"/>
      <c r="D6" s="66"/>
      <c r="E6" s="67"/>
      <c r="F6" s="68"/>
      <c r="G6" s="36"/>
      <c r="H6" s="98"/>
      <c r="I6" s="98"/>
      <c r="J6" s="98"/>
    </row>
    <row r="7" spans="2:10" ht="46.95" customHeight="1" x14ac:dyDescent="0.3">
      <c r="B7" s="91"/>
      <c r="C7" s="71" t="s">
        <v>21</v>
      </c>
      <c r="D7" s="71" t="s">
        <v>22</v>
      </c>
      <c r="E7" s="71" t="s">
        <v>23</v>
      </c>
      <c r="F7" s="72" t="s">
        <v>24</v>
      </c>
      <c r="G7" s="36"/>
      <c r="H7" s="99"/>
      <c r="I7" s="99"/>
      <c r="J7" s="99"/>
    </row>
    <row r="8" spans="2:10" s="96" customFormat="1" ht="16.2" customHeight="1" x14ac:dyDescent="0.3">
      <c r="B8" s="92" t="s">
        <v>25</v>
      </c>
      <c r="C8" s="93" t="s">
        <v>26</v>
      </c>
      <c r="D8" s="93" t="s">
        <v>27</v>
      </c>
      <c r="E8" s="94" t="s">
        <v>28</v>
      </c>
      <c r="F8" s="94" t="s">
        <v>18</v>
      </c>
      <c r="G8" s="95"/>
      <c r="H8" s="99"/>
      <c r="I8" s="99"/>
      <c r="J8" s="99"/>
    </row>
    <row r="9" spans="2:10" ht="14.1" customHeight="1" x14ac:dyDescent="0.3">
      <c r="B9" s="28" t="s">
        <v>0</v>
      </c>
      <c r="C9" s="69"/>
      <c r="D9" s="69"/>
      <c r="E9" s="69"/>
      <c r="F9" s="69"/>
      <c r="G9" s="36"/>
      <c r="H9" s="36"/>
      <c r="I9" s="36"/>
      <c r="J9" s="36"/>
    </row>
    <row r="10" spans="2:10" ht="15" customHeight="1" x14ac:dyDescent="0.3">
      <c r="B10" s="30">
        <v>2010</v>
      </c>
      <c r="C10" s="41">
        <v>15541.781000000001</v>
      </c>
      <c r="D10" s="41">
        <v>34402.506419100013</v>
      </c>
      <c r="E10" s="53">
        <v>2.1740891666666649</v>
      </c>
      <c r="F10" s="53">
        <v>74.609166666666695</v>
      </c>
      <c r="G10" s="36"/>
      <c r="H10" s="36"/>
      <c r="I10" s="36"/>
      <c r="J10" s="36"/>
    </row>
    <row r="11" spans="2:10" ht="15" customHeight="1" x14ac:dyDescent="0.3">
      <c r="B11" s="31">
        <v>2011</v>
      </c>
      <c r="C11" s="40">
        <v>15831.357249999999</v>
      </c>
      <c r="D11" s="40">
        <v>34851.556173041681</v>
      </c>
      <c r="E11" s="52">
        <v>2.2308591666666637</v>
      </c>
      <c r="F11" s="52">
        <v>96.003333333333401</v>
      </c>
      <c r="G11" s="36"/>
      <c r="H11" s="36"/>
      <c r="I11" s="36"/>
      <c r="J11" s="36"/>
    </row>
    <row r="12" spans="2:10" ht="15" customHeight="1" x14ac:dyDescent="0.3">
      <c r="B12" s="30">
        <v>2012</v>
      </c>
      <c r="C12" s="41">
        <v>16191.13675</v>
      </c>
      <c r="D12" s="41">
        <v>35008.141500398007</v>
      </c>
      <c r="E12" s="53">
        <v>2.2850558333333293</v>
      </c>
      <c r="F12" s="53">
        <v>102.805833333333</v>
      </c>
      <c r="G12" s="36"/>
      <c r="H12" s="36"/>
      <c r="I12" s="36"/>
      <c r="J12" s="36"/>
    </row>
    <row r="13" spans="2:10" ht="15" customHeight="1" x14ac:dyDescent="0.3">
      <c r="B13" s="31">
        <v>2013</v>
      </c>
      <c r="C13" s="40">
        <v>16450.166249999998</v>
      </c>
      <c r="D13" s="40">
        <v>35230.829291427006</v>
      </c>
      <c r="E13" s="52">
        <v>2.3225341666666637</v>
      </c>
      <c r="F13" s="52">
        <v>100.78416666666701</v>
      </c>
      <c r="G13" s="36"/>
      <c r="H13" s="36"/>
      <c r="I13" s="36"/>
      <c r="J13" s="36"/>
    </row>
    <row r="14" spans="2:10" ht="15" customHeight="1" x14ac:dyDescent="0.3">
      <c r="B14" s="30">
        <v>2014</v>
      </c>
      <c r="C14" s="41">
        <v>16824.933000000001</v>
      </c>
      <c r="D14" s="41">
        <v>35764.227236481689</v>
      </c>
      <c r="E14" s="53">
        <v>2.3603358333333317</v>
      </c>
      <c r="F14" s="53">
        <v>97.786666666666704</v>
      </c>
      <c r="G14" s="36"/>
      <c r="H14" s="36"/>
      <c r="I14" s="36"/>
      <c r="J14" s="36"/>
    </row>
    <row r="15" spans="2:10" ht="15" customHeight="1" x14ac:dyDescent="0.3">
      <c r="B15" s="31">
        <v>2015</v>
      </c>
      <c r="C15" s="40">
        <v>17309.95925</v>
      </c>
      <c r="D15" s="40">
        <v>36721.106204576274</v>
      </c>
      <c r="E15" s="52">
        <v>2.3676458333333317</v>
      </c>
      <c r="F15" s="52">
        <v>56.690833333333401</v>
      </c>
      <c r="G15" s="36"/>
      <c r="H15" s="36"/>
      <c r="I15" s="36"/>
      <c r="J15" s="36"/>
    </row>
    <row r="16" spans="2:10" ht="15" customHeight="1" x14ac:dyDescent="0.3">
      <c r="B16" s="30">
        <v>2016</v>
      </c>
      <c r="C16" s="41">
        <v>17592.7785</v>
      </c>
      <c r="D16" s="41">
        <v>37366.252909532617</v>
      </c>
      <c r="E16" s="53">
        <v>2.3893099999999965</v>
      </c>
      <c r="F16" s="53">
        <v>39.1175</v>
      </c>
      <c r="G16" s="36"/>
      <c r="H16" s="36"/>
      <c r="I16" s="36"/>
      <c r="J16" s="36"/>
    </row>
    <row r="17" spans="2:10" ht="15" customHeight="1" x14ac:dyDescent="0.3">
      <c r="B17" s="31">
        <v>2017</v>
      </c>
      <c r="C17" s="40">
        <v>17952.216499999999</v>
      </c>
      <c r="D17" s="40">
        <v>37941.659147139864</v>
      </c>
      <c r="E17" s="52">
        <v>2.4384508333333317</v>
      </c>
      <c r="F17" s="52">
        <v>48.1591666666667</v>
      </c>
      <c r="G17" s="36"/>
      <c r="H17" s="36"/>
      <c r="I17" s="36"/>
      <c r="J17" s="36"/>
    </row>
    <row r="18" spans="2:10" ht="15" customHeight="1" x14ac:dyDescent="0.3">
      <c r="B18" s="30">
        <v>2018</v>
      </c>
      <c r="C18" s="41">
        <v>18503.218000000001</v>
      </c>
      <c r="D18" s="41">
        <v>38832.122282353615</v>
      </c>
      <c r="E18" s="53">
        <v>2.497359999999996</v>
      </c>
      <c r="F18" s="53">
        <v>63.7233333333334</v>
      </c>
      <c r="G18" s="36"/>
      <c r="H18" s="36"/>
      <c r="I18" s="36"/>
      <c r="J18" s="36"/>
    </row>
    <row r="19" spans="2:10" ht="15" customHeight="1" x14ac:dyDescent="0.3">
      <c r="B19" s="31">
        <v>2019</v>
      </c>
      <c r="C19" s="40">
        <v>18915.564750000001</v>
      </c>
      <c r="D19" s="40">
        <v>39425.505768222327</v>
      </c>
      <c r="E19" s="52">
        <v>2.5437266666666649</v>
      </c>
      <c r="F19" s="52">
        <v>59.765833333333298</v>
      </c>
      <c r="G19" s="36"/>
      <c r="H19" s="36"/>
      <c r="I19" s="36"/>
      <c r="J19" s="36"/>
    </row>
    <row r="20" spans="2:10" ht="15" customHeight="1" x14ac:dyDescent="0.3">
      <c r="B20" s="103">
        <v>2020</v>
      </c>
      <c r="C20" s="104">
        <v>18582</v>
      </c>
      <c r="D20" s="104">
        <v>38441.329662503129</v>
      </c>
      <c r="E20" s="105">
        <v>2.5806483333333303</v>
      </c>
      <c r="F20" s="105">
        <v>43.151666666666699</v>
      </c>
      <c r="G20" s="36"/>
      <c r="H20" s="36"/>
      <c r="I20" s="36"/>
      <c r="J20" s="36"/>
    </row>
    <row r="21" spans="2:10" ht="15" customHeight="1" x14ac:dyDescent="0.3">
      <c r="B21" s="31">
        <v>2021</v>
      </c>
      <c r="C21" s="40">
        <v>19339.331999999999</v>
      </c>
      <c r="D21" s="40">
        <v>40711.52787822469</v>
      </c>
      <c r="E21" s="52">
        <v>2.6658183333333305</v>
      </c>
      <c r="F21" s="52">
        <v>58.910833333333301</v>
      </c>
      <c r="G21" s="36"/>
      <c r="H21" s="36"/>
      <c r="I21" s="36"/>
      <c r="J21" s="36"/>
    </row>
    <row r="22" spans="2:10" ht="15" customHeight="1" x14ac:dyDescent="0.3">
      <c r="B22" s="30" t="s">
        <v>49</v>
      </c>
      <c r="C22" s="41">
        <v>19966.236499999999</v>
      </c>
      <c r="D22" s="41">
        <v>42265.978156111087</v>
      </c>
      <c r="E22" s="53">
        <v>2.8768166666666626</v>
      </c>
      <c r="F22" s="53">
        <v>93.424166666666693</v>
      </c>
      <c r="G22" s="36"/>
      <c r="H22" s="36"/>
      <c r="I22" s="36"/>
      <c r="J22" s="36"/>
    </row>
    <row r="23" spans="2:10" ht="10.199999999999999" customHeight="1" x14ac:dyDescent="0.3">
      <c r="B23" s="56"/>
      <c r="C23" s="42"/>
      <c r="D23" s="42"/>
      <c r="E23" s="54"/>
      <c r="F23" s="54"/>
      <c r="G23" s="36"/>
      <c r="H23" s="36"/>
      <c r="I23" s="36"/>
      <c r="J23" s="36"/>
    </row>
    <row r="24" spans="2:10" ht="15" customHeight="1" x14ac:dyDescent="0.3">
      <c r="B24" s="28" t="s">
        <v>29</v>
      </c>
      <c r="C24" s="41"/>
      <c r="D24" s="41"/>
      <c r="E24" s="53"/>
      <c r="F24" s="53"/>
      <c r="G24" s="36"/>
      <c r="H24" s="36"/>
      <c r="I24" s="36"/>
      <c r="J24" s="36"/>
    </row>
    <row r="25" spans="2:10" ht="15" customHeight="1" x14ac:dyDescent="0.3">
      <c r="B25" s="31">
        <v>2023</v>
      </c>
      <c r="C25" s="40">
        <v>20023.677500000002</v>
      </c>
      <c r="D25" s="40">
        <v>42814.289164977556</v>
      </c>
      <c r="E25" s="52">
        <v>3.0246085000000096</v>
      </c>
      <c r="F25" s="52">
        <v>84.287617499999996</v>
      </c>
      <c r="G25" s="36"/>
      <c r="H25" s="36"/>
      <c r="I25" s="36"/>
      <c r="J25" s="36"/>
    </row>
    <row r="26" spans="2:10" ht="15" customHeight="1" x14ac:dyDescent="0.3">
      <c r="B26" s="30">
        <v>2024</v>
      </c>
      <c r="C26" s="41">
        <v>20298.807499999999</v>
      </c>
      <c r="D26" s="41">
        <v>43004.191573728647</v>
      </c>
      <c r="E26" s="53">
        <v>3.1000089999999982</v>
      </c>
      <c r="F26" s="53">
        <v>83.794907499999994</v>
      </c>
      <c r="G26" s="36"/>
      <c r="H26" s="36"/>
      <c r="I26" s="36"/>
      <c r="J26" s="36"/>
    </row>
    <row r="27" spans="2:10" ht="9.6" customHeight="1" x14ac:dyDescent="0.3">
      <c r="B27" s="30"/>
      <c r="C27" s="41"/>
      <c r="D27" s="41"/>
      <c r="E27" s="53"/>
      <c r="F27" s="53"/>
      <c r="G27" s="36"/>
      <c r="H27" s="36"/>
      <c r="I27" s="36"/>
      <c r="J27" s="36"/>
    </row>
    <row r="28" spans="2:10" ht="15" customHeight="1" x14ac:dyDescent="0.3">
      <c r="B28" s="31">
        <v>2025</v>
      </c>
      <c r="C28" s="40">
        <v>20714.634999999998</v>
      </c>
      <c r="D28" s="40">
        <v>43487.14849971918</v>
      </c>
      <c r="E28" s="52">
        <v>3.1679307500000022</v>
      </c>
      <c r="F28" s="52">
        <v>85.806299999999993</v>
      </c>
      <c r="G28" s="36"/>
      <c r="H28" s="36"/>
      <c r="I28" s="36"/>
      <c r="J28" s="36"/>
    </row>
    <row r="29" spans="2:10" ht="15" customHeight="1" x14ac:dyDescent="0.3">
      <c r="B29" s="30">
        <v>2026</v>
      </c>
      <c r="C29" s="41">
        <v>21098.2575</v>
      </c>
      <c r="D29" s="41">
        <v>44109.252847345015</v>
      </c>
      <c r="E29" s="53">
        <v>3.2350460000000085</v>
      </c>
      <c r="F29" s="53">
        <v>85.655902499999996</v>
      </c>
      <c r="G29" s="36"/>
      <c r="H29" s="36"/>
      <c r="I29" s="36"/>
      <c r="J29" s="36"/>
    </row>
    <row r="30" spans="2:10" ht="15" customHeight="1" x14ac:dyDescent="0.3">
      <c r="B30" s="31">
        <v>2027</v>
      </c>
      <c r="C30" s="40">
        <v>21449.38</v>
      </c>
      <c r="D30" s="40">
        <v>44802.125409532731</v>
      </c>
      <c r="E30" s="52">
        <v>3.3060532499999971</v>
      </c>
      <c r="F30" s="52">
        <v>88.038112499999997</v>
      </c>
      <c r="G30" s="36"/>
      <c r="H30" s="36"/>
      <c r="I30" s="36"/>
      <c r="J30" s="36"/>
    </row>
    <row r="31" spans="2:10" ht="15" customHeight="1" x14ac:dyDescent="0.3">
      <c r="B31" s="30">
        <v>2028</v>
      </c>
      <c r="C31" s="41">
        <v>21804.825000000001</v>
      </c>
      <c r="D31" s="41">
        <v>45583.904732364324</v>
      </c>
      <c r="E31" s="53">
        <v>3.3766880000000032</v>
      </c>
      <c r="F31" s="53">
        <v>89.684947500000007</v>
      </c>
      <c r="G31" s="36"/>
      <c r="H31" s="36"/>
      <c r="I31" s="36"/>
      <c r="J31" s="36"/>
    </row>
    <row r="32" spans="2:10" ht="15" customHeight="1" x14ac:dyDescent="0.3">
      <c r="B32" s="31">
        <v>2029</v>
      </c>
      <c r="C32" s="40">
        <v>22165.787499999999</v>
      </c>
      <c r="D32" s="40">
        <v>46388.149669739934</v>
      </c>
      <c r="E32" s="52">
        <v>3.4463152500000045</v>
      </c>
      <c r="F32" s="52">
        <v>91.111777500000002</v>
      </c>
      <c r="G32" s="36"/>
      <c r="H32" s="36"/>
      <c r="I32" s="36"/>
      <c r="J32" s="36"/>
    </row>
    <row r="33" spans="2:10" ht="10.35" customHeight="1" x14ac:dyDescent="0.3">
      <c r="B33" s="32"/>
      <c r="C33" s="42"/>
      <c r="D33" s="42"/>
      <c r="E33" s="54"/>
      <c r="F33" s="54"/>
      <c r="G33" s="36"/>
      <c r="H33" s="36"/>
      <c r="I33" s="36"/>
      <c r="J33" s="36"/>
    </row>
    <row r="34" spans="2:10" ht="15" customHeight="1" x14ac:dyDescent="0.3">
      <c r="B34" s="30">
        <v>2030</v>
      </c>
      <c r="C34" s="41">
        <v>22529.58</v>
      </c>
      <c r="D34" s="41">
        <v>47189.877179340074</v>
      </c>
      <c r="E34" s="53">
        <v>3.517834499999982</v>
      </c>
      <c r="F34" s="53">
        <v>92.930142500000002</v>
      </c>
      <c r="G34" s="36"/>
      <c r="H34" s="36"/>
      <c r="I34" s="36"/>
      <c r="J34" s="36"/>
    </row>
    <row r="35" spans="2:10" ht="15" customHeight="1" x14ac:dyDescent="0.3">
      <c r="B35" s="31">
        <v>2031</v>
      </c>
      <c r="C35" s="40">
        <v>22899.737499999999</v>
      </c>
      <c r="D35" s="40">
        <v>48049.286779478593</v>
      </c>
      <c r="E35" s="52">
        <v>3.5911029999999875</v>
      </c>
      <c r="F35" s="52">
        <v>94.806132500000004</v>
      </c>
      <c r="G35" s="36"/>
      <c r="H35" s="36"/>
      <c r="I35" s="36"/>
      <c r="J35" s="36"/>
    </row>
    <row r="36" spans="2:10" ht="15" customHeight="1" x14ac:dyDescent="0.3">
      <c r="B36" s="30">
        <v>2032</v>
      </c>
      <c r="C36" s="41">
        <v>23304.828912878202</v>
      </c>
      <c r="D36" s="41">
        <v>48985.076096833487</v>
      </c>
      <c r="E36" s="53">
        <v>3.66890654427855</v>
      </c>
      <c r="F36" s="53">
        <v>96.755886283400898</v>
      </c>
      <c r="G36" s="36"/>
      <c r="H36" s="36"/>
      <c r="I36" s="36"/>
      <c r="J36" s="36"/>
    </row>
    <row r="37" spans="2:10" ht="15" customHeight="1" x14ac:dyDescent="0.3">
      <c r="B37" s="31">
        <v>2033</v>
      </c>
      <c r="C37" s="40">
        <v>23740.3622186063</v>
      </c>
      <c r="D37" s="40">
        <v>49978.395198573155</v>
      </c>
      <c r="E37" s="52">
        <v>3.7486184395857118</v>
      </c>
      <c r="F37" s="52">
        <v>98.574228905838098</v>
      </c>
      <c r="G37" s="36"/>
      <c r="H37" s="36"/>
      <c r="I37" s="36"/>
      <c r="J37" s="36"/>
    </row>
    <row r="38" spans="2:10" ht="15" customHeight="1" x14ac:dyDescent="0.3">
      <c r="B38" s="30">
        <v>2034</v>
      </c>
      <c r="C38" s="41">
        <v>24196.925948754299</v>
      </c>
      <c r="D38" s="41">
        <v>51025.041576432312</v>
      </c>
      <c r="E38" s="53">
        <v>3.8276894586217738</v>
      </c>
      <c r="F38" s="53">
        <v>99.926563232449496</v>
      </c>
      <c r="G38" s="36"/>
      <c r="H38" s="36"/>
      <c r="I38" s="36"/>
      <c r="J38" s="36"/>
    </row>
    <row r="39" spans="2:10" ht="11.4" customHeight="1" x14ac:dyDescent="0.3">
      <c r="B39" s="30"/>
      <c r="C39" s="41"/>
      <c r="D39" s="41"/>
      <c r="E39" s="53"/>
      <c r="F39" s="53"/>
      <c r="G39" s="36"/>
      <c r="H39" s="36"/>
      <c r="I39" s="36"/>
      <c r="J39" s="36"/>
    </row>
    <row r="40" spans="2:10" ht="15" customHeight="1" x14ac:dyDescent="0.3">
      <c r="B40" s="31">
        <v>2035</v>
      </c>
      <c r="C40" s="40">
        <v>24619.452845240601</v>
      </c>
      <c r="D40" s="40">
        <v>52025.331659674419</v>
      </c>
      <c r="E40" s="52">
        <v>3.9079201108636914</v>
      </c>
      <c r="F40" s="52">
        <v>101.138419428107</v>
      </c>
      <c r="G40" s="36"/>
      <c r="H40" s="36"/>
      <c r="I40" s="36"/>
      <c r="J40" s="36"/>
    </row>
    <row r="41" spans="2:10" ht="15" customHeight="1" x14ac:dyDescent="0.3">
      <c r="B41" s="30">
        <v>2036</v>
      </c>
      <c r="C41" s="41">
        <v>25077.457866439501</v>
      </c>
      <c r="D41" s="41">
        <v>53041.72489865472</v>
      </c>
      <c r="E41" s="53">
        <v>3.9911807240154658</v>
      </c>
      <c r="F41" s="53">
        <v>102.207181689591</v>
      </c>
      <c r="G41" s="36"/>
      <c r="H41" s="36"/>
      <c r="I41" s="36"/>
      <c r="J41" s="36"/>
    </row>
    <row r="42" spans="2:10" ht="15" customHeight="1" x14ac:dyDescent="0.3">
      <c r="B42" s="31">
        <v>2037</v>
      </c>
      <c r="C42" s="40">
        <v>25569.7680996337</v>
      </c>
      <c r="D42" s="40">
        <v>54116.4883899747</v>
      </c>
      <c r="E42" s="52">
        <v>4.0771720056052896</v>
      </c>
      <c r="F42" s="52">
        <v>103.249577989467</v>
      </c>
      <c r="G42" s="36"/>
      <c r="H42" s="36"/>
      <c r="I42" s="36"/>
      <c r="J42" s="36"/>
    </row>
    <row r="43" spans="2:10" ht="15" customHeight="1" x14ac:dyDescent="0.3">
      <c r="B43" s="30">
        <v>2038</v>
      </c>
      <c r="C43" s="41">
        <v>26083.265311275802</v>
      </c>
      <c r="D43" s="41">
        <v>55230.052536587522</v>
      </c>
      <c r="E43" s="53">
        <v>4.1657953592838251</v>
      </c>
      <c r="F43" s="53">
        <v>104.295411542054</v>
      </c>
      <c r="G43" s="36"/>
      <c r="H43" s="36"/>
      <c r="I43" s="36"/>
      <c r="J43" s="36"/>
    </row>
    <row r="44" spans="2:10" ht="15" customHeight="1" x14ac:dyDescent="0.3">
      <c r="B44" s="31">
        <v>2039</v>
      </c>
      <c r="C44" s="40">
        <v>26595.209407561299</v>
      </c>
      <c r="D44" s="40">
        <v>56379.391408369862</v>
      </c>
      <c r="E44" s="52">
        <v>4.2552868112771947</v>
      </c>
      <c r="F44" s="52">
        <v>105.34358109162901</v>
      </c>
      <c r="G44" s="36"/>
      <c r="H44" s="36"/>
      <c r="I44" s="36"/>
      <c r="J44" s="36"/>
    </row>
    <row r="45" spans="2:10" ht="15" customHeight="1" x14ac:dyDescent="0.3">
      <c r="B45" s="30">
        <v>2040</v>
      </c>
      <c r="C45" s="41">
        <v>27141.4587158422</v>
      </c>
      <c r="D45" s="41">
        <v>57562.970590907578</v>
      </c>
      <c r="E45" s="53">
        <v>4.3466693612715428</v>
      </c>
      <c r="F45" s="53">
        <v>106.31394397229801</v>
      </c>
      <c r="G45" s="36"/>
      <c r="H45" s="36"/>
      <c r="I45" s="36"/>
      <c r="J45" s="36"/>
    </row>
    <row r="46" spans="2:10" ht="10.35" customHeight="1" x14ac:dyDescent="0.3">
      <c r="B46" s="32"/>
      <c r="C46" s="42"/>
      <c r="D46" s="42"/>
      <c r="E46" s="54"/>
      <c r="F46" s="54"/>
      <c r="G46" s="36"/>
      <c r="H46" s="36"/>
      <c r="I46" s="36"/>
      <c r="J46" s="36"/>
    </row>
    <row r="47" spans="2:10" ht="15" customHeight="1" x14ac:dyDescent="0.3">
      <c r="B47" s="31">
        <v>2041</v>
      </c>
      <c r="C47" s="40">
        <v>27696.437774919101</v>
      </c>
      <c r="D47" s="40">
        <v>58780.797369122236</v>
      </c>
      <c r="E47" s="52">
        <v>4.4423711320541166</v>
      </c>
      <c r="F47" s="52">
        <v>107.825000309636</v>
      </c>
      <c r="G47" s="36"/>
      <c r="H47" s="36"/>
      <c r="I47" s="36"/>
      <c r="J47" s="36"/>
    </row>
    <row r="48" spans="2:10" ht="15" customHeight="1" x14ac:dyDescent="0.3">
      <c r="B48" s="30">
        <v>2042</v>
      </c>
      <c r="C48" s="41">
        <v>28260.618731860501</v>
      </c>
      <c r="D48" s="41">
        <v>60036.611097512898</v>
      </c>
      <c r="E48" s="53">
        <v>4.5410921032312652</v>
      </c>
      <c r="F48" s="53">
        <v>110.23672467245299</v>
      </c>
      <c r="G48" s="36"/>
      <c r="H48" s="36"/>
      <c r="I48" s="36"/>
      <c r="J48" s="36"/>
    </row>
    <row r="49" spans="2:10" ht="15" customHeight="1" x14ac:dyDescent="0.3">
      <c r="B49" s="31">
        <v>2043</v>
      </c>
      <c r="C49" s="40">
        <v>28821.800312425301</v>
      </c>
      <c r="D49" s="40">
        <v>61328.760156066564</v>
      </c>
      <c r="E49" s="52">
        <v>4.6411576383304887</v>
      </c>
      <c r="F49" s="52">
        <v>112.697376620534</v>
      </c>
      <c r="G49" s="36"/>
      <c r="H49" s="36"/>
      <c r="I49" s="36"/>
      <c r="J49" s="36"/>
    </row>
    <row r="50" spans="2:10" ht="10.35" customHeight="1" x14ac:dyDescent="0.3">
      <c r="B50" s="32"/>
      <c r="C50" s="50"/>
      <c r="D50" s="50"/>
      <c r="E50" s="54"/>
      <c r="F50" s="54"/>
      <c r="G50" s="36"/>
      <c r="H50" s="36"/>
      <c r="I50" s="36"/>
      <c r="J50" s="36"/>
    </row>
    <row r="51" spans="2:10" ht="15.6" x14ac:dyDescent="0.3">
      <c r="B51" s="88" t="s">
        <v>30</v>
      </c>
      <c r="C51" s="55"/>
      <c r="D51" s="55"/>
      <c r="E51" s="53"/>
      <c r="F51" s="53"/>
      <c r="G51" s="36"/>
      <c r="H51" s="36"/>
      <c r="I51" s="36"/>
      <c r="J51" s="36"/>
    </row>
    <row r="52" spans="2:10" ht="15" customHeight="1" x14ac:dyDescent="0.3">
      <c r="B52" s="30" t="s">
        <v>54</v>
      </c>
      <c r="C52" s="33">
        <f>RATE(2022-2010,,-C10,C22)</f>
        <v>2.1095319559886406E-2</v>
      </c>
      <c r="D52" s="33">
        <f t="shared" ref="D52:F52" si="0">RATE(2022-2010,,-D10,D22)</f>
        <v>1.7302402099424057E-2</v>
      </c>
      <c r="E52" s="33">
        <f t="shared" si="0"/>
        <v>2.3614044931289355E-2</v>
      </c>
      <c r="F52" s="33">
        <f t="shared" si="0"/>
        <v>1.8917262886106349E-2</v>
      </c>
      <c r="G52" s="36"/>
      <c r="H52" s="36"/>
      <c r="I52" s="36"/>
      <c r="J52" s="36"/>
    </row>
    <row r="53" spans="2:10" ht="15" customHeight="1" x14ac:dyDescent="0.3">
      <c r="B53" s="31" t="s">
        <v>50</v>
      </c>
      <c r="C53" s="34">
        <f>RATE(2023-2022,,-C22,C25)</f>
        <v>2.8769067220055702E-3</v>
      </c>
      <c r="D53" s="34">
        <f t="shared" ref="D53:F53" si="1">RATE(2023-2022,,-D22,D25)</f>
        <v>1.2972869262394866E-2</v>
      </c>
      <c r="E53" s="34">
        <f t="shared" si="1"/>
        <v>5.1373393044399945E-2</v>
      </c>
      <c r="F53" s="34">
        <f t="shared" si="1"/>
        <v>-9.7796421339946218E-2</v>
      </c>
      <c r="G53" s="36"/>
      <c r="H53" s="36"/>
      <c r="I53" s="36"/>
      <c r="J53" s="36"/>
    </row>
    <row r="54" spans="2:10" ht="15" customHeight="1" x14ac:dyDescent="0.3">
      <c r="B54" s="30" t="s">
        <v>51</v>
      </c>
      <c r="C54" s="35">
        <f>RATE(2033-2023,,-C25,C37)</f>
        <v>1.7171890352674871E-2</v>
      </c>
      <c r="D54" s="35">
        <f t="shared" ref="D54:F54" si="2">RATE(2033-2023,,-D25,D37)</f>
        <v>1.5592200391688857E-2</v>
      </c>
      <c r="E54" s="35">
        <f t="shared" si="2"/>
        <v>2.1692503634841796E-2</v>
      </c>
      <c r="F54" s="35">
        <f t="shared" si="2"/>
        <v>1.578070968034636E-2</v>
      </c>
      <c r="G54" s="36"/>
      <c r="H54" s="36"/>
      <c r="I54" s="36"/>
      <c r="J54" s="36"/>
    </row>
    <row r="55" spans="2:10" ht="15" customHeight="1" x14ac:dyDescent="0.3">
      <c r="B55" s="31" t="s">
        <v>52</v>
      </c>
      <c r="C55" s="34">
        <f>RATE(2043-2023,,-C25,C49)</f>
        <v>1.8377658715225054E-2</v>
      </c>
      <c r="D55" s="34">
        <f t="shared" ref="D55:F55" si="3">RATE(2043-2023,,-D25,D49)</f>
        <v>1.8131260986098952E-2</v>
      </c>
      <c r="E55" s="34">
        <f t="shared" si="3"/>
        <v>2.1639927451836929E-2</v>
      </c>
      <c r="F55" s="34">
        <f t="shared" si="3"/>
        <v>1.462953808009535E-2</v>
      </c>
      <c r="G55" s="36"/>
      <c r="H55" s="36"/>
      <c r="I55" s="36"/>
      <c r="J55" s="36"/>
    </row>
    <row r="56" spans="2:10" ht="15.6" x14ac:dyDescent="0.3">
      <c r="B56" s="26" t="s">
        <v>4</v>
      </c>
      <c r="C56" s="24"/>
      <c r="D56" s="24"/>
      <c r="E56" s="24"/>
      <c r="F56" s="24"/>
      <c r="G56" s="36"/>
      <c r="H56" s="36"/>
      <c r="I56" s="36"/>
      <c r="J56" s="36"/>
    </row>
    <row r="57" spans="2:10" ht="15.6" x14ac:dyDescent="0.3">
      <c r="G57" s="36"/>
      <c r="H57" s="36"/>
      <c r="I57" s="36"/>
      <c r="J57" s="36"/>
    </row>
    <row r="58" spans="2:10" ht="15.6" x14ac:dyDescent="0.3">
      <c r="G58" s="36"/>
      <c r="H58" s="36"/>
      <c r="I58" s="36"/>
      <c r="J58" s="36"/>
    </row>
  </sheetData>
  <printOptions horizontalCentered="1"/>
  <pageMargins left="0.7" right="0.7" top="0.75" bottom="0.75" header="0.3" footer="0.3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K58"/>
  <sheetViews>
    <sheetView showGridLines="0" zoomScale="70" zoomScaleNormal="70" workbookViewId="0">
      <pane ySplit="8" topLeftCell="A9" activePane="bottomLeft" state="frozen"/>
      <selection sqref="A1:XFD1048576"/>
      <selection pane="bottomLeft" activeCell="K1" sqref="K1"/>
    </sheetView>
  </sheetViews>
  <sheetFormatPr defaultColWidth="9.109375" defaultRowHeight="13.8" x14ac:dyDescent="0.3"/>
  <cols>
    <col min="1" max="1" width="9.109375" style="2"/>
    <col min="2" max="3" width="17.5546875" style="10" customWidth="1"/>
    <col min="4" max="4" width="15.88671875" style="10" customWidth="1"/>
    <col min="5" max="7" width="17.5546875" style="10" customWidth="1"/>
    <col min="8" max="8" width="9.109375" style="10" customWidth="1"/>
    <col min="9" max="10" width="9.109375" style="10"/>
    <col min="11" max="16384" width="9.109375" style="2"/>
  </cols>
  <sheetData>
    <row r="1" spans="2:11" ht="18" x14ac:dyDescent="0.35">
      <c r="B1" s="15" t="s">
        <v>31</v>
      </c>
      <c r="C1" s="15"/>
      <c r="D1" s="16"/>
      <c r="E1" s="16"/>
      <c r="F1" s="16"/>
      <c r="G1" s="16"/>
    </row>
    <row r="2" spans="2:11" ht="10.35" customHeight="1" x14ac:dyDescent="0.3">
      <c r="B2" s="16"/>
      <c r="C2" s="16"/>
      <c r="D2" s="17"/>
      <c r="E2" s="16"/>
      <c r="F2" s="16"/>
      <c r="G2" s="16"/>
      <c r="K2" s="102"/>
    </row>
    <row r="3" spans="2:11" ht="21" x14ac:dyDescent="0.4">
      <c r="B3" s="20" t="s">
        <v>32</v>
      </c>
      <c r="C3" s="20"/>
      <c r="D3" s="20"/>
      <c r="E3" s="20"/>
      <c r="F3" s="20"/>
      <c r="G3" s="20"/>
      <c r="K3" s="100"/>
    </row>
    <row r="4" spans="2:11" ht="9.75" customHeight="1" x14ac:dyDescent="0.3">
      <c r="B4" s="21"/>
      <c r="C4" s="19"/>
      <c r="D4" s="19"/>
      <c r="E4" s="16"/>
      <c r="F4" s="16"/>
      <c r="G4" s="16"/>
    </row>
    <row r="5" spans="2:11" ht="9.75" customHeight="1" x14ac:dyDescent="0.3">
      <c r="B5" s="21"/>
      <c r="C5" s="19"/>
      <c r="D5" s="19"/>
      <c r="E5" s="16"/>
      <c r="F5" s="16"/>
      <c r="G5" s="16"/>
    </row>
    <row r="6" spans="2:11" ht="15.6" x14ac:dyDescent="0.3">
      <c r="B6" s="62"/>
      <c r="C6" s="89" t="s">
        <v>33</v>
      </c>
      <c r="D6" s="89"/>
      <c r="E6" s="89"/>
      <c r="F6" s="89"/>
      <c r="G6" s="89"/>
      <c r="H6" s="57"/>
      <c r="I6" s="57"/>
      <c r="J6" s="57"/>
    </row>
    <row r="7" spans="2:11" ht="19.350000000000001" customHeight="1" x14ac:dyDescent="0.3">
      <c r="B7" s="62"/>
      <c r="C7" s="90" t="s">
        <v>34</v>
      </c>
      <c r="D7" s="89"/>
      <c r="E7" s="89"/>
      <c r="F7" s="89"/>
      <c r="G7" s="89"/>
      <c r="H7" s="57"/>
      <c r="I7" s="57"/>
      <c r="J7" s="57"/>
    </row>
    <row r="8" spans="2:11" ht="79.2" customHeight="1" x14ac:dyDescent="0.3">
      <c r="B8" s="58" t="s">
        <v>35</v>
      </c>
      <c r="C8" s="64" t="s">
        <v>36</v>
      </c>
      <c r="D8" s="61" t="s">
        <v>37</v>
      </c>
      <c r="E8" s="61" t="s">
        <v>38</v>
      </c>
      <c r="F8" s="61" t="s">
        <v>39</v>
      </c>
      <c r="G8" s="101" t="s">
        <v>40</v>
      </c>
      <c r="H8" s="57"/>
      <c r="I8" s="57"/>
      <c r="J8" s="57"/>
    </row>
    <row r="9" spans="2:11" ht="15" customHeight="1" x14ac:dyDescent="0.3">
      <c r="B9" s="28" t="s">
        <v>0</v>
      </c>
      <c r="C9" s="63"/>
      <c r="D9" s="63"/>
      <c r="E9" s="63"/>
      <c r="F9" s="63"/>
      <c r="G9" s="63"/>
      <c r="H9" s="57"/>
      <c r="I9" s="57"/>
      <c r="J9" s="57"/>
    </row>
    <row r="10" spans="2:11" ht="15" customHeight="1" x14ac:dyDescent="0.3">
      <c r="B10" s="30">
        <v>2010</v>
      </c>
      <c r="C10" s="47">
        <v>1399.509446085</v>
      </c>
      <c r="D10" s="47">
        <v>21233.355620717</v>
      </c>
      <c r="E10" s="47">
        <v>4623.6374984300001</v>
      </c>
      <c r="F10" s="47">
        <v>18977.244466218999</v>
      </c>
      <c r="G10" s="47">
        <v>64628.449846160001</v>
      </c>
      <c r="H10" s="57"/>
      <c r="I10" s="57"/>
      <c r="J10" s="57"/>
    </row>
    <row r="11" spans="2:11" ht="15" customHeight="1" x14ac:dyDescent="0.3">
      <c r="B11" s="31">
        <v>2011</v>
      </c>
      <c r="C11" s="46">
        <v>1443.5394196919999</v>
      </c>
      <c r="D11" s="46">
        <v>21766.716720076998</v>
      </c>
      <c r="E11" s="46">
        <v>4831.807670405</v>
      </c>
      <c r="F11" s="46">
        <v>20013.895319697</v>
      </c>
      <c r="G11" s="46">
        <v>66697.037250338006</v>
      </c>
      <c r="H11" s="57"/>
      <c r="I11" s="57"/>
      <c r="J11" s="57"/>
    </row>
    <row r="12" spans="2:11" ht="15" customHeight="1" x14ac:dyDescent="0.3">
      <c r="B12" s="30">
        <v>2012</v>
      </c>
      <c r="C12" s="47">
        <v>1468.9595939809999</v>
      </c>
      <c r="D12" s="47">
        <v>21948.482566850002</v>
      </c>
      <c r="E12" s="47">
        <v>4945.4704803639997</v>
      </c>
      <c r="F12" s="47">
        <v>21054.730263907</v>
      </c>
      <c r="G12" s="47">
        <v>68440.914455827995</v>
      </c>
      <c r="H12" s="57"/>
      <c r="I12" s="57"/>
      <c r="J12" s="57"/>
    </row>
    <row r="13" spans="2:11" ht="15" customHeight="1" x14ac:dyDescent="0.3">
      <c r="B13" s="31">
        <v>2013</v>
      </c>
      <c r="C13" s="46">
        <v>1503.1734627129999</v>
      </c>
      <c r="D13" s="46">
        <v>22210.519930474999</v>
      </c>
      <c r="E13" s="46">
        <v>5091.0132635970003</v>
      </c>
      <c r="F13" s="46">
        <v>22173.121172027</v>
      </c>
      <c r="G13" s="46">
        <v>70336.408172540003</v>
      </c>
      <c r="H13" s="57"/>
      <c r="I13" s="57"/>
      <c r="J13" s="57"/>
    </row>
    <row r="14" spans="2:11" ht="15" customHeight="1" x14ac:dyDescent="0.3">
      <c r="B14" s="30">
        <v>2014</v>
      </c>
      <c r="C14" s="47">
        <v>1546.315082848</v>
      </c>
      <c r="D14" s="47">
        <v>22741.513558368002</v>
      </c>
      <c r="E14" s="47">
        <v>5158.7668445660001</v>
      </c>
      <c r="F14" s="47">
        <v>23268.563456724001</v>
      </c>
      <c r="G14" s="47">
        <v>72441.912070773004</v>
      </c>
      <c r="H14" s="57"/>
      <c r="I14" s="57"/>
      <c r="J14" s="57"/>
    </row>
    <row r="15" spans="2:11" ht="15" customHeight="1" x14ac:dyDescent="0.3">
      <c r="B15" s="31">
        <v>2015</v>
      </c>
      <c r="C15" s="46">
        <v>1556.5080344999999</v>
      </c>
      <c r="D15" s="46">
        <v>23305.078035148999</v>
      </c>
      <c r="E15" s="46">
        <v>5187.1183414500001</v>
      </c>
      <c r="F15" s="46">
        <v>24465.427677129999</v>
      </c>
      <c r="G15" s="46">
        <v>74634.655899171004</v>
      </c>
      <c r="H15" s="57"/>
      <c r="I15" s="57"/>
      <c r="J15" s="57"/>
    </row>
    <row r="16" spans="2:11" ht="15" customHeight="1" x14ac:dyDescent="0.3">
      <c r="B16" s="30">
        <v>2016</v>
      </c>
      <c r="C16" s="47">
        <v>1572.09481921</v>
      </c>
      <c r="D16" s="47">
        <v>23837.056797343997</v>
      </c>
      <c r="E16" s="47">
        <v>5171.1886892100001</v>
      </c>
      <c r="F16" s="47">
        <v>25683.372974951999</v>
      </c>
      <c r="G16" s="47">
        <v>76723.292725164996</v>
      </c>
      <c r="H16" s="57"/>
      <c r="I16" s="57"/>
      <c r="J16" s="57"/>
    </row>
    <row r="17" spans="2:10" ht="15" customHeight="1" x14ac:dyDescent="0.3">
      <c r="B17" s="31">
        <v>2017</v>
      </c>
      <c r="C17" s="46">
        <v>1619.884618244</v>
      </c>
      <c r="D17" s="46">
        <v>24523.606484541</v>
      </c>
      <c r="E17" s="46">
        <v>5277.7926537200001</v>
      </c>
      <c r="F17" s="46">
        <v>27020.116490459</v>
      </c>
      <c r="G17" s="46">
        <v>79363.854274179001</v>
      </c>
      <c r="H17" s="57"/>
      <c r="I17" s="57"/>
      <c r="J17" s="57"/>
    </row>
    <row r="18" spans="2:10" ht="15" customHeight="1" x14ac:dyDescent="0.3">
      <c r="B18" s="30">
        <v>2018</v>
      </c>
      <c r="C18" s="47">
        <v>1664.869471339</v>
      </c>
      <c r="D18" s="47">
        <v>25042.87152724</v>
      </c>
      <c r="E18" s="47">
        <v>5360.1539273890003</v>
      </c>
      <c r="F18" s="47">
        <v>28347.35630358</v>
      </c>
      <c r="G18" s="47">
        <v>81954.4508718</v>
      </c>
      <c r="H18" s="57"/>
      <c r="I18" s="57"/>
      <c r="J18" s="57"/>
    </row>
    <row r="19" spans="2:10" ht="15" customHeight="1" x14ac:dyDescent="0.3">
      <c r="B19" s="31">
        <v>2019</v>
      </c>
      <c r="C19" s="46">
        <v>1696.305929071</v>
      </c>
      <c r="D19" s="46">
        <v>25464.486277399999</v>
      </c>
      <c r="E19" s="46">
        <v>5398.9732992449999</v>
      </c>
      <c r="F19" s="46">
        <v>29468.081343335001</v>
      </c>
      <c r="G19" s="46">
        <v>84089.943545825998</v>
      </c>
      <c r="H19" s="57"/>
      <c r="I19" s="57"/>
      <c r="J19" s="57"/>
    </row>
    <row r="20" spans="2:10" ht="15" customHeight="1" x14ac:dyDescent="0.3">
      <c r="B20" s="103">
        <v>2020</v>
      </c>
      <c r="C20" s="106">
        <v>1610.229301328</v>
      </c>
      <c r="D20" s="106">
        <v>24062.694020839001</v>
      </c>
      <c r="E20" s="106">
        <v>5041.6761966189997</v>
      </c>
      <c r="F20" s="106">
        <v>29215.402613692</v>
      </c>
      <c r="G20" s="106">
        <v>81448.490711086997</v>
      </c>
      <c r="H20" s="57"/>
      <c r="I20" s="57"/>
      <c r="J20" s="57"/>
    </row>
    <row r="21" spans="2:10" ht="15" customHeight="1" x14ac:dyDescent="0.3">
      <c r="B21" s="31">
        <v>2021</v>
      </c>
      <c r="C21" s="46">
        <v>1690.9307876140001</v>
      </c>
      <c r="D21" s="46">
        <v>25420.69135909</v>
      </c>
      <c r="E21" s="46">
        <v>5386.3644156170003</v>
      </c>
      <c r="F21" s="46">
        <v>31055.549598329999</v>
      </c>
      <c r="G21" s="46">
        <v>86309.687566473003</v>
      </c>
      <c r="H21" s="57"/>
      <c r="I21" s="57"/>
      <c r="J21" s="57"/>
    </row>
    <row r="22" spans="2:10" ht="15" customHeight="1" x14ac:dyDescent="0.3">
      <c r="B22" s="30" t="s">
        <v>49</v>
      </c>
      <c r="C22" s="47">
        <v>1750.7881249120001</v>
      </c>
      <c r="D22" s="47">
        <v>26402.437947675004</v>
      </c>
      <c r="E22" s="47">
        <v>5574.8933994130002</v>
      </c>
      <c r="F22" s="47">
        <v>32033.024120923001</v>
      </c>
      <c r="G22" s="47">
        <v>88825.931832920003</v>
      </c>
      <c r="H22" s="57"/>
      <c r="I22" s="57"/>
      <c r="J22" s="57"/>
    </row>
    <row r="23" spans="2:10" ht="10.35" customHeight="1" x14ac:dyDescent="0.3">
      <c r="B23" s="56"/>
      <c r="C23" s="48"/>
      <c r="D23" s="48"/>
      <c r="E23" s="48"/>
      <c r="F23" s="48"/>
      <c r="G23" s="48"/>
      <c r="H23" s="57"/>
      <c r="I23" s="57"/>
      <c r="J23" s="57"/>
    </row>
    <row r="24" spans="2:10" ht="15" customHeight="1" x14ac:dyDescent="0.3">
      <c r="B24" s="28" t="s">
        <v>29</v>
      </c>
      <c r="C24" s="47"/>
      <c r="D24" s="47"/>
      <c r="E24" s="47"/>
      <c r="F24" s="47"/>
      <c r="G24" s="47"/>
      <c r="H24" s="57"/>
      <c r="I24" s="57"/>
      <c r="J24" s="57"/>
    </row>
    <row r="25" spans="2:10" ht="15" customHeight="1" x14ac:dyDescent="0.3">
      <c r="B25" s="31">
        <v>2023</v>
      </c>
      <c r="C25" s="46">
        <v>1763.549061249</v>
      </c>
      <c r="D25" s="46">
        <v>26560.198489101</v>
      </c>
      <c r="E25" s="46">
        <v>5654.6461112090001</v>
      </c>
      <c r="F25" s="46">
        <v>33226.437001787999</v>
      </c>
      <c r="G25" s="46">
        <v>90283.292963612999</v>
      </c>
      <c r="H25" s="57"/>
      <c r="I25" s="57"/>
      <c r="J25" s="57"/>
    </row>
    <row r="26" spans="2:10" ht="15" customHeight="1" x14ac:dyDescent="0.3">
      <c r="B26" s="30">
        <v>2024</v>
      </c>
      <c r="C26" s="47">
        <v>1786.3136214169999</v>
      </c>
      <c r="D26" s="47">
        <v>27078.621035565</v>
      </c>
      <c r="E26" s="47">
        <v>5798.4751229530002</v>
      </c>
      <c r="F26" s="47">
        <v>34789.804519814999</v>
      </c>
      <c r="G26" s="47">
        <v>92965.938374858</v>
      </c>
      <c r="H26" s="57"/>
      <c r="I26" s="57"/>
      <c r="J26" s="57"/>
    </row>
    <row r="27" spans="2:10" ht="10.35" customHeight="1" x14ac:dyDescent="0.3">
      <c r="B27" s="30"/>
      <c r="C27" s="47"/>
      <c r="D27" s="47"/>
      <c r="E27" s="47"/>
      <c r="F27" s="47"/>
      <c r="G27" s="47"/>
      <c r="H27" s="57"/>
      <c r="I27" s="57"/>
      <c r="J27" s="57"/>
    </row>
    <row r="28" spans="2:10" ht="15" customHeight="1" x14ac:dyDescent="0.3">
      <c r="B28" s="31">
        <v>2025</v>
      </c>
      <c r="C28" s="46">
        <v>1819.2807805140001</v>
      </c>
      <c r="D28" s="46">
        <v>27690.659885726</v>
      </c>
      <c r="E28" s="46">
        <v>5961.070867937</v>
      </c>
      <c r="F28" s="46">
        <v>36247.020427631003</v>
      </c>
      <c r="G28" s="46">
        <v>95746.783524629005</v>
      </c>
      <c r="H28" s="57"/>
      <c r="I28" s="57"/>
      <c r="J28" s="57"/>
    </row>
    <row r="29" spans="2:10" ht="15" customHeight="1" x14ac:dyDescent="0.3">
      <c r="B29" s="30">
        <v>2026</v>
      </c>
      <c r="C29" s="47">
        <v>1854.9974137050001</v>
      </c>
      <c r="D29" s="47">
        <v>28240.777459258999</v>
      </c>
      <c r="E29" s="47">
        <v>6136.6534461290003</v>
      </c>
      <c r="F29" s="47">
        <v>37759.820640004997</v>
      </c>
      <c r="G29" s="47">
        <v>98500.744745086005</v>
      </c>
      <c r="H29" s="57"/>
      <c r="I29" s="57"/>
      <c r="J29" s="57"/>
    </row>
    <row r="30" spans="2:10" ht="15" customHeight="1" x14ac:dyDescent="0.3">
      <c r="B30" s="31">
        <v>2027</v>
      </c>
      <c r="C30" s="46">
        <v>1889.032606818</v>
      </c>
      <c r="D30" s="46">
        <v>28802.793536345001</v>
      </c>
      <c r="E30" s="46">
        <v>6317.8663327690001</v>
      </c>
      <c r="F30" s="46">
        <v>39297.477437713002</v>
      </c>
      <c r="G30" s="46">
        <v>101277.15647729499</v>
      </c>
      <c r="H30" s="57"/>
      <c r="I30" s="57"/>
      <c r="J30" s="57"/>
    </row>
    <row r="31" spans="2:10" ht="15" customHeight="1" x14ac:dyDescent="0.3">
      <c r="B31" s="30">
        <v>2028</v>
      </c>
      <c r="C31" s="47">
        <v>1922.6620113199999</v>
      </c>
      <c r="D31" s="47">
        <v>29329.025762641999</v>
      </c>
      <c r="E31" s="47">
        <v>6508.6994937110003</v>
      </c>
      <c r="F31" s="47">
        <v>40862.505808741</v>
      </c>
      <c r="G31" s="47">
        <v>104061.356924958</v>
      </c>
      <c r="H31" s="57"/>
      <c r="I31" s="57"/>
      <c r="J31" s="57"/>
    </row>
    <row r="32" spans="2:10" ht="15" customHeight="1" x14ac:dyDescent="0.3">
      <c r="B32" s="31">
        <v>2029</v>
      </c>
      <c r="C32" s="46">
        <v>1956.0444053210001</v>
      </c>
      <c r="D32" s="46">
        <v>29865.013398898001</v>
      </c>
      <c r="E32" s="46">
        <v>6707.3058590970004</v>
      </c>
      <c r="F32" s="46">
        <v>42444.139782092003</v>
      </c>
      <c r="G32" s="46">
        <v>106865.544554149</v>
      </c>
      <c r="H32" s="57"/>
      <c r="I32" s="57"/>
      <c r="J32" s="57"/>
    </row>
    <row r="33" spans="2:10" ht="10.35" customHeight="1" x14ac:dyDescent="0.3">
      <c r="B33" s="32"/>
      <c r="C33" s="48"/>
      <c r="D33" s="48"/>
      <c r="E33" s="48"/>
      <c r="F33" s="48"/>
      <c r="G33" s="48"/>
      <c r="H33" s="57"/>
      <c r="I33" s="57"/>
      <c r="J33" s="57"/>
    </row>
    <row r="34" spans="2:10" ht="15" customHeight="1" x14ac:dyDescent="0.3">
      <c r="B34" s="30">
        <v>2030</v>
      </c>
      <c r="C34" s="47">
        <v>1989.7668658539999</v>
      </c>
      <c r="D34" s="47">
        <v>30403.486248204001</v>
      </c>
      <c r="E34" s="47">
        <v>6912.899322067</v>
      </c>
      <c r="F34" s="47">
        <v>44049.632170855002</v>
      </c>
      <c r="G34" s="47">
        <v>109716.579786951</v>
      </c>
      <c r="H34" s="57"/>
      <c r="I34" s="57"/>
      <c r="J34" s="57"/>
    </row>
    <row r="35" spans="2:10" ht="15" customHeight="1" x14ac:dyDescent="0.3">
      <c r="B35" s="31">
        <v>2031</v>
      </c>
      <c r="C35" s="46">
        <v>2023.7811565320001</v>
      </c>
      <c r="D35" s="46">
        <v>30948.863333471003</v>
      </c>
      <c r="E35" s="46">
        <v>7122.3396246080001</v>
      </c>
      <c r="F35" s="46">
        <v>45647.142955759002</v>
      </c>
      <c r="G35" s="46">
        <v>112576.645531847</v>
      </c>
      <c r="H35" s="57"/>
      <c r="I35" s="57"/>
      <c r="J35" s="57"/>
    </row>
    <row r="36" spans="2:10" ht="15" customHeight="1" x14ac:dyDescent="0.3">
      <c r="B36" s="30">
        <v>2032</v>
      </c>
      <c r="C36" s="47">
        <v>2058.5585870589998</v>
      </c>
      <c r="D36" s="47">
        <v>31501.999550285</v>
      </c>
      <c r="E36" s="47">
        <v>7334.6676476720004</v>
      </c>
      <c r="F36" s="47">
        <v>47300.328644483998</v>
      </c>
      <c r="G36" s="47">
        <v>115514.161861619</v>
      </c>
      <c r="H36" s="57"/>
      <c r="I36" s="57"/>
      <c r="J36" s="57"/>
    </row>
    <row r="37" spans="2:10" ht="15" customHeight="1" x14ac:dyDescent="0.3">
      <c r="B37" s="31">
        <v>2033</v>
      </c>
      <c r="C37" s="46">
        <v>2093.4960016049999</v>
      </c>
      <c r="D37" s="46">
        <v>32059.955654182999</v>
      </c>
      <c r="E37" s="46">
        <v>7550.8867025310001</v>
      </c>
      <c r="F37" s="46">
        <v>48965.297146174002</v>
      </c>
      <c r="G37" s="46">
        <v>118539.527971098</v>
      </c>
      <c r="H37" s="57"/>
      <c r="I37" s="57"/>
      <c r="J37" s="57"/>
    </row>
    <row r="38" spans="2:10" ht="15" customHeight="1" x14ac:dyDescent="0.3">
      <c r="B38" s="30">
        <v>2034</v>
      </c>
      <c r="C38" s="47">
        <v>2129.7776034849999</v>
      </c>
      <c r="D38" s="47">
        <v>32612.834624315998</v>
      </c>
      <c r="E38" s="47">
        <v>7773.6728876549996</v>
      </c>
      <c r="F38" s="47">
        <v>50662.829254449003</v>
      </c>
      <c r="G38" s="47">
        <v>121596.570217281</v>
      </c>
      <c r="H38" s="57"/>
      <c r="I38" s="57"/>
      <c r="J38" s="57"/>
    </row>
    <row r="39" spans="2:10" ht="10.35" customHeight="1" x14ac:dyDescent="0.3">
      <c r="B39" s="30"/>
      <c r="C39" s="47"/>
      <c r="D39" s="47"/>
      <c r="E39" s="47"/>
      <c r="F39" s="47"/>
      <c r="G39" s="47"/>
      <c r="H39" s="57"/>
      <c r="I39" s="57"/>
      <c r="J39" s="57"/>
    </row>
    <row r="40" spans="2:10" ht="15" customHeight="1" x14ac:dyDescent="0.3">
      <c r="B40" s="31">
        <v>2035</v>
      </c>
      <c r="C40" s="46">
        <v>2167.025340011</v>
      </c>
      <c r="D40" s="46">
        <v>33184.020609792002</v>
      </c>
      <c r="E40" s="46">
        <v>8002.2257400279996</v>
      </c>
      <c r="F40" s="46">
        <v>52423.700860019999</v>
      </c>
      <c r="G40" s="46">
        <v>124745.122039205</v>
      </c>
      <c r="H40" s="57"/>
      <c r="I40" s="57"/>
      <c r="J40" s="57"/>
    </row>
    <row r="41" spans="2:10" ht="15" customHeight="1" x14ac:dyDescent="0.3">
      <c r="B41" s="30">
        <v>2036</v>
      </c>
      <c r="C41" s="47">
        <v>2204.9791366600002</v>
      </c>
      <c r="D41" s="47">
        <v>33765.497643830997</v>
      </c>
      <c r="E41" s="47">
        <v>8236.7490742819991</v>
      </c>
      <c r="F41" s="47">
        <v>54219.071536468</v>
      </c>
      <c r="G41" s="47">
        <v>127976.079174614</v>
      </c>
      <c r="H41" s="57"/>
      <c r="I41" s="57"/>
      <c r="J41" s="57"/>
    </row>
    <row r="42" spans="2:10" ht="15" customHeight="1" x14ac:dyDescent="0.3">
      <c r="B42" s="31">
        <v>2037</v>
      </c>
      <c r="C42" s="46">
        <v>2243.461523724</v>
      </c>
      <c r="D42" s="46">
        <v>34346.764010637002</v>
      </c>
      <c r="E42" s="46">
        <v>8475.668299985</v>
      </c>
      <c r="F42" s="46">
        <v>56049.973383413002</v>
      </c>
      <c r="G42" s="46">
        <v>131259.37129396401</v>
      </c>
      <c r="H42" s="57"/>
      <c r="I42" s="57"/>
      <c r="J42" s="57"/>
    </row>
    <row r="43" spans="2:10" ht="15" customHeight="1" x14ac:dyDescent="0.3">
      <c r="B43" s="30">
        <v>2038</v>
      </c>
      <c r="C43" s="47">
        <v>2282.4345150459999</v>
      </c>
      <c r="D43" s="47">
        <v>34929.786753234002</v>
      </c>
      <c r="E43" s="47">
        <v>8720.1500204849999</v>
      </c>
      <c r="F43" s="47">
        <v>57906.363079410999</v>
      </c>
      <c r="G43" s="47">
        <v>134592.76352455499</v>
      </c>
      <c r="H43" s="57"/>
      <c r="I43" s="57"/>
      <c r="J43" s="57"/>
    </row>
    <row r="44" spans="2:10" ht="15" customHeight="1" x14ac:dyDescent="0.3">
      <c r="B44" s="31">
        <v>2039</v>
      </c>
      <c r="C44" s="46">
        <v>2322.1666265180002</v>
      </c>
      <c r="D44" s="46">
        <v>35517.666756624996</v>
      </c>
      <c r="E44" s="46">
        <v>8970.5075382390005</v>
      </c>
      <c r="F44" s="46">
        <v>59758.468181841003</v>
      </c>
      <c r="G44" s="46">
        <v>137923.116674299</v>
      </c>
      <c r="H44" s="57"/>
      <c r="I44" s="57"/>
      <c r="J44" s="57"/>
    </row>
    <row r="45" spans="2:10" ht="10.35" customHeight="1" x14ac:dyDescent="0.3">
      <c r="B45" s="32"/>
      <c r="C45" s="48"/>
      <c r="D45" s="48"/>
      <c r="E45" s="48"/>
      <c r="F45" s="48"/>
      <c r="G45" s="48"/>
      <c r="H45" s="57"/>
      <c r="I45" s="57"/>
      <c r="J45" s="57"/>
    </row>
    <row r="46" spans="2:10" ht="15" customHeight="1" x14ac:dyDescent="0.3">
      <c r="B46" s="30">
        <v>2040</v>
      </c>
      <c r="C46" s="47">
        <v>2362.5382720960001</v>
      </c>
      <c r="D46" s="47">
        <v>36110.454320871999</v>
      </c>
      <c r="E46" s="47">
        <v>9226.1584715190002</v>
      </c>
      <c r="F46" s="47">
        <v>61648.920670580999</v>
      </c>
      <c r="G46" s="47">
        <v>141356.78364445001</v>
      </c>
      <c r="H46" s="57"/>
      <c r="I46" s="57"/>
      <c r="J46" s="57"/>
    </row>
    <row r="47" spans="2:10" ht="15" customHeight="1" x14ac:dyDescent="0.3">
      <c r="B47" s="31">
        <v>2041</v>
      </c>
      <c r="C47" s="46">
        <v>2403.9321271200001</v>
      </c>
      <c r="D47" s="46">
        <v>36710.633188360996</v>
      </c>
      <c r="E47" s="46">
        <v>9486.4943061800004</v>
      </c>
      <c r="F47" s="46">
        <v>63550.970543502001</v>
      </c>
      <c r="G47" s="46">
        <v>144810.429989419</v>
      </c>
      <c r="H47" s="57"/>
      <c r="I47" s="57"/>
      <c r="J47" s="57"/>
    </row>
    <row r="48" spans="2:10" ht="15" customHeight="1" x14ac:dyDescent="0.3">
      <c r="B48" s="30">
        <v>2042</v>
      </c>
      <c r="C48" s="47">
        <v>2445.557918775</v>
      </c>
      <c r="D48" s="47">
        <v>37325.766956544001</v>
      </c>
      <c r="E48" s="47">
        <v>9751.9753641520001</v>
      </c>
      <c r="F48" s="47">
        <v>65522.159530630997</v>
      </c>
      <c r="G48" s="47">
        <v>148376.47657278299</v>
      </c>
      <c r="H48" s="57"/>
      <c r="I48" s="57"/>
      <c r="J48" s="57"/>
    </row>
    <row r="49" spans="2:10" ht="15" customHeight="1" x14ac:dyDescent="0.3">
      <c r="B49" s="31">
        <v>2043</v>
      </c>
      <c r="C49" s="46">
        <v>2487.7444584360001</v>
      </c>
      <c r="D49" s="46">
        <v>37955.471835210003</v>
      </c>
      <c r="E49" s="46">
        <v>10022.110514033</v>
      </c>
      <c r="F49" s="46">
        <v>67549.512646043004</v>
      </c>
      <c r="G49" s="46">
        <v>152024.24659080501</v>
      </c>
      <c r="H49" s="57"/>
      <c r="I49" s="57"/>
      <c r="J49" s="107"/>
    </row>
    <row r="50" spans="2:10" ht="10.35" customHeight="1" x14ac:dyDescent="0.3">
      <c r="B50" s="32"/>
      <c r="C50" s="44"/>
      <c r="D50" s="44"/>
      <c r="E50" s="44"/>
      <c r="F50" s="44"/>
      <c r="G50" s="44"/>
      <c r="H50" s="57"/>
      <c r="I50" s="57"/>
      <c r="J50" s="57"/>
    </row>
    <row r="51" spans="2:10" ht="15.6" x14ac:dyDescent="0.3">
      <c r="B51" s="88" t="s">
        <v>30</v>
      </c>
      <c r="C51" s="45"/>
      <c r="D51" s="45"/>
      <c r="E51" s="45"/>
      <c r="F51" s="45"/>
      <c r="G51" s="45"/>
      <c r="H51" s="57"/>
      <c r="I51" s="57"/>
      <c r="J51" s="57"/>
    </row>
    <row r="52" spans="2:10" ht="15" customHeight="1" x14ac:dyDescent="0.3">
      <c r="B52" s="30" t="s">
        <v>54</v>
      </c>
      <c r="C52" s="33">
        <f>RATE(2022-2010,,-C10,C22)</f>
        <v>1.8837245852771713E-2</v>
      </c>
      <c r="D52" s="33">
        <f t="shared" ref="D52:G52" si="0">RATE(2022-2010,,-D10,D22)</f>
        <v>1.8322758113286684E-2</v>
      </c>
      <c r="E52" s="33">
        <f t="shared" si="0"/>
        <v>1.5713128328416034E-2</v>
      </c>
      <c r="F52" s="33">
        <f t="shared" si="0"/>
        <v>4.4592890516897597E-2</v>
      </c>
      <c r="G52" s="33">
        <f t="shared" si="0"/>
        <v>2.6856294004695875E-2</v>
      </c>
      <c r="H52" s="57"/>
      <c r="I52" s="57"/>
      <c r="J52" s="57"/>
    </row>
    <row r="53" spans="2:10" ht="15" customHeight="1" x14ac:dyDescent="0.3">
      <c r="B53" s="31" t="s">
        <v>50</v>
      </c>
      <c r="C53" s="34">
        <f>RATE(2023-2022,,-C22,C25)</f>
        <v>7.2886811119086438E-3</v>
      </c>
      <c r="D53" s="34">
        <f t="shared" ref="D53:G53" si="1">RATE(2023-2022,,-D22,D25)</f>
        <v>5.9752262930661817E-3</v>
      </c>
      <c r="E53" s="34">
        <f t="shared" si="1"/>
        <v>1.4305692697980129E-2</v>
      </c>
      <c r="F53" s="34">
        <f t="shared" si="1"/>
        <v>3.7255704499204623E-2</v>
      </c>
      <c r="G53" s="34">
        <f t="shared" si="1"/>
        <v>1.6406933207683896E-2</v>
      </c>
      <c r="H53" s="57"/>
      <c r="I53" s="57"/>
      <c r="J53" s="57"/>
    </row>
    <row r="54" spans="2:10" ht="15" customHeight="1" x14ac:dyDescent="0.3">
      <c r="B54" s="30" t="s">
        <v>51</v>
      </c>
      <c r="C54" s="35">
        <f>RATE(2033-2023,,-C25,C37)</f>
        <v>1.7298628446374493E-2</v>
      </c>
      <c r="D54" s="35">
        <f t="shared" ref="D54:G54" si="2">RATE(2033-2023,,-D25,D37)</f>
        <v>1.8997597582629141E-2</v>
      </c>
      <c r="E54" s="35">
        <f t="shared" si="2"/>
        <v>2.9340954304859394E-2</v>
      </c>
      <c r="F54" s="35">
        <f t="shared" si="2"/>
        <v>3.9538221896823572E-2</v>
      </c>
      <c r="G54" s="35">
        <f t="shared" si="2"/>
        <v>2.7603512908272468E-2</v>
      </c>
      <c r="H54" s="57"/>
      <c r="I54" s="57"/>
      <c r="J54" s="57"/>
    </row>
    <row r="55" spans="2:10" ht="15" customHeight="1" x14ac:dyDescent="0.3">
      <c r="B55" s="31" t="s">
        <v>52</v>
      </c>
      <c r="C55" s="34">
        <f>RATE(2043-2023,,-C25,C49)</f>
        <v>1.7351221984716756E-2</v>
      </c>
      <c r="D55" s="34">
        <f t="shared" ref="D55:G55" si="3">RATE(2043-2023,,-D25,D49)</f>
        <v>1.8010257340671021E-2</v>
      </c>
      <c r="E55" s="34">
        <f t="shared" si="3"/>
        <v>2.9029174558604719E-2</v>
      </c>
      <c r="F55" s="34">
        <f t="shared" si="3"/>
        <v>3.6112521855597324E-2</v>
      </c>
      <c r="G55" s="34">
        <f t="shared" si="3"/>
        <v>2.6396762354238781E-2</v>
      </c>
      <c r="H55" s="57"/>
      <c r="I55" s="57"/>
      <c r="J55" s="57"/>
    </row>
    <row r="56" spans="2:10" ht="15.6" x14ac:dyDescent="0.3">
      <c r="B56" s="25" t="s">
        <v>41</v>
      </c>
      <c r="C56" s="23"/>
      <c r="D56" s="23"/>
      <c r="E56" s="23"/>
      <c r="F56" s="23"/>
      <c r="G56" s="23"/>
      <c r="H56" s="57"/>
      <c r="I56" s="57"/>
      <c r="J56" s="57"/>
    </row>
    <row r="57" spans="2:10" ht="15.6" x14ac:dyDescent="0.3">
      <c r="B57" s="29"/>
      <c r="C57" s="29"/>
      <c r="D57" s="29"/>
      <c r="E57" s="29"/>
      <c r="F57" s="29"/>
      <c r="G57" s="29"/>
      <c r="H57" s="57"/>
      <c r="I57" s="57"/>
      <c r="J57" s="57"/>
    </row>
    <row r="58" spans="2:10" ht="14.4" x14ac:dyDescent="0.3">
      <c r="B58" s="29"/>
      <c r="C58" s="29"/>
      <c r="D58" s="29"/>
      <c r="E58" s="29"/>
      <c r="F58" s="29"/>
      <c r="G58" s="29"/>
      <c r="H58" s="29"/>
      <c r="I58" s="29"/>
    </row>
  </sheetData>
  <printOptions horizontalCentered="1"/>
  <pageMargins left="0.7" right="0.7" top="0.75" bottom="0.75" header="0.3" footer="0.3"/>
  <pageSetup scale="86" orientation="portrait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K58"/>
  <sheetViews>
    <sheetView showGridLines="0" zoomScale="70" zoomScaleNormal="70" workbookViewId="0">
      <pane ySplit="8" topLeftCell="A20" activePane="bottomLeft" state="frozen"/>
      <selection sqref="A1:XFD1048576"/>
      <selection pane="bottomLeft" activeCell="K1" sqref="K1"/>
    </sheetView>
  </sheetViews>
  <sheetFormatPr defaultColWidth="9.109375" defaultRowHeight="13.8" x14ac:dyDescent="0.3"/>
  <cols>
    <col min="1" max="1" width="9.109375" style="2"/>
    <col min="2" max="2" width="17.5546875" style="10" customWidth="1"/>
    <col min="3" max="3" width="14.5546875" style="10" customWidth="1"/>
    <col min="4" max="4" width="17.5546875" style="10" customWidth="1"/>
    <col min="5" max="5" width="15.44140625" style="10" customWidth="1"/>
    <col min="6" max="7" width="17.5546875" style="10" customWidth="1"/>
    <col min="8" max="10" width="9.109375" style="10"/>
    <col min="11" max="16384" width="9.109375" style="2"/>
  </cols>
  <sheetData>
    <row r="1" spans="2:11" ht="18" x14ac:dyDescent="0.35">
      <c r="B1" s="15" t="s">
        <v>42</v>
      </c>
      <c r="C1" s="15"/>
      <c r="D1" s="16"/>
      <c r="E1" s="16"/>
      <c r="F1" s="16"/>
      <c r="G1" s="16"/>
    </row>
    <row r="2" spans="2:11" ht="14.4" x14ac:dyDescent="0.3">
      <c r="B2" s="16"/>
      <c r="C2" s="16"/>
      <c r="D2" s="17"/>
      <c r="E2" s="16"/>
      <c r="F2" s="16"/>
      <c r="G2" s="16"/>
      <c r="K2" s="102"/>
    </row>
    <row r="3" spans="2:11" ht="21" x14ac:dyDescent="0.3">
      <c r="B3" s="18" t="s">
        <v>43</v>
      </c>
      <c r="C3" s="18"/>
      <c r="D3" s="18"/>
      <c r="E3" s="18"/>
      <c r="F3" s="18"/>
      <c r="G3" s="18"/>
      <c r="K3" s="100"/>
    </row>
    <row r="4" spans="2:11" ht="9.75" customHeight="1" x14ac:dyDescent="0.3">
      <c r="B4" s="21"/>
      <c r="C4" s="19"/>
      <c r="D4" s="19"/>
      <c r="E4" s="16"/>
      <c r="F4" s="16"/>
      <c r="G4" s="16"/>
    </row>
    <row r="5" spans="2:11" ht="9.75" customHeight="1" x14ac:dyDescent="0.3">
      <c r="B5" s="21"/>
      <c r="C5" s="19"/>
      <c r="D5" s="19"/>
      <c r="E5" s="16"/>
      <c r="F5" s="16"/>
      <c r="G5" s="16"/>
    </row>
    <row r="6" spans="2:11" ht="15.6" x14ac:dyDescent="0.3">
      <c r="B6" s="62"/>
      <c r="C6" s="89" t="s">
        <v>33</v>
      </c>
      <c r="D6" s="89"/>
      <c r="E6" s="89"/>
      <c r="F6" s="89"/>
      <c r="G6" s="89"/>
      <c r="H6" s="57"/>
      <c r="I6" s="57"/>
      <c r="J6" s="57"/>
    </row>
    <row r="7" spans="2:11" ht="19.95" customHeight="1" x14ac:dyDescent="0.3">
      <c r="B7" s="62"/>
      <c r="C7" s="90" t="s">
        <v>34</v>
      </c>
      <c r="D7" s="89"/>
      <c r="E7" s="89"/>
      <c r="F7" s="89"/>
      <c r="G7" s="89"/>
      <c r="H7" s="57"/>
      <c r="I7" s="57"/>
      <c r="J7" s="57"/>
    </row>
    <row r="8" spans="2:11" ht="46.8" x14ac:dyDescent="0.3">
      <c r="B8" s="58" t="s">
        <v>35</v>
      </c>
      <c r="C8" s="59" t="s">
        <v>44</v>
      </c>
      <c r="D8" s="60" t="s">
        <v>45</v>
      </c>
      <c r="E8" s="61" t="s">
        <v>46</v>
      </c>
      <c r="F8" s="60" t="s">
        <v>47</v>
      </c>
      <c r="G8" s="60" t="s">
        <v>48</v>
      </c>
      <c r="H8" s="57"/>
      <c r="I8" s="57"/>
      <c r="J8" s="57"/>
    </row>
    <row r="9" spans="2:11" ht="15" customHeight="1" x14ac:dyDescent="0.3">
      <c r="B9" s="28" t="s">
        <v>0</v>
      </c>
      <c r="C9" s="63"/>
      <c r="D9" s="43"/>
      <c r="E9" s="43"/>
      <c r="F9" s="43"/>
      <c r="G9" s="43"/>
      <c r="H9" s="57"/>
      <c r="I9" s="57"/>
      <c r="J9" s="57"/>
    </row>
    <row r="10" spans="2:11" ht="15" customHeight="1" x14ac:dyDescent="0.3">
      <c r="B10" s="30">
        <v>2010</v>
      </c>
      <c r="C10" s="47">
        <v>18794.197563958998</v>
      </c>
      <c r="D10" s="47">
        <v>11194.985378060999</v>
      </c>
      <c r="E10" s="47">
        <v>2661.612350336</v>
      </c>
      <c r="F10" s="47">
        <v>4219.6168719139996</v>
      </c>
      <c r="G10" s="47">
        <v>7490.204302438</v>
      </c>
      <c r="H10" s="57"/>
      <c r="I10" s="57"/>
      <c r="J10" s="57"/>
    </row>
    <row r="11" spans="2:11" ht="15" customHeight="1" x14ac:dyDescent="0.3">
      <c r="B11" s="31">
        <v>2011</v>
      </c>
      <c r="C11" s="46">
        <v>19129.290528286001</v>
      </c>
      <c r="D11" s="46">
        <v>11395.689603182</v>
      </c>
      <c r="E11" s="46">
        <v>2690.0280143320001</v>
      </c>
      <c r="F11" s="46">
        <v>4221.1210820160004</v>
      </c>
      <c r="G11" s="46">
        <v>8205.6546301409999</v>
      </c>
      <c r="H11" s="57"/>
      <c r="I11" s="57"/>
      <c r="J11" s="57"/>
    </row>
    <row r="12" spans="2:11" ht="15" customHeight="1" x14ac:dyDescent="0.3">
      <c r="B12" s="30">
        <v>2012</v>
      </c>
      <c r="C12" s="47">
        <v>19570.149048974999</v>
      </c>
      <c r="D12" s="47">
        <v>11306.309821683</v>
      </c>
      <c r="E12" s="47">
        <v>2728.991906488</v>
      </c>
      <c r="F12" s="47">
        <v>4278.8480104110004</v>
      </c>
      <c r="G12" s="47">
        <v>8849.7414107149998</v>
      </c>
      <c r="H12" s="57"/>
      <c r="I12" s="57"/>
      <c r="J12" s="57"/>
    </row>
    <row r="13" spans="2:11" ht="15" customHeight="1" x14ac:dyDescent="0.3">
      <c r="B13" s="31">
        <v>2013</v>
      </c>
      <c r="C13" s="46">
        <v>19934.934345131998</v>
      </c>
      <c r="D13" s="46">
        <v>11288.59837625</v>
      </c>
      <c r="E13" s="46">
        <v>2778.65583049</v>
      </c>
      <c r="F13" s="46">
        <v>4366.3503678119996</v>
      </c>
      <c r="G13" s="46">
        <v>9537.4801230730009</v>
      </c>
      <c r="H13" s="57"/>
      <c r="I13" s="57"/>
      <c r="J13" s="57"/>
    </row>
    <row r="14" spans="2:11" ht="15" customHeight="1" x14ac:dyDescent="0.3">
      <c r="B14" s="30">
        <v>2014</v>
      </c>
      <c r="C14" s="47">
        <v>20406.013769510999</v>
      </c>
      <c r="D14" s="47">
        <v>11448.657972126</v>
      </c>
      <c r="E14" s="47">
        <v>2867.5645544049999</v>
      </c>
      <c r="F14" s="47">
        <v>4375.7319050209999</v>
      </c>
      <c r="G14" s="47">
        <v>10242.42922299</v>
      </c>
      <c r="H14" s="57"/>
      <c r="I14" s="57"/>
      <c r="J14" s="57"/>
    </row>
    <row r="15" spans="2:11" ht="15" customHeight="1" x14ac:dyDescent="0.3">
      <c r="B15" s="31">
        <v>2015</v>
      </c>
      <c r="C15" s="46">
        <v>20933.505002728001</v>
      </c>
      <c r="D15" s="46">
        <v>11667.731497627999</v>
      </c>
      <c r="E15" s="46">
        <v>2936.1883333000001</v>
      </c>
      <c r="F15" s="46">
        <v>4445.5082110610001</v>
      </c>
      <c r="G15" s="46">
        <v>10961.287833581</v>
      </c>
      <c r="H15" s="57"/>
      <c r="I15" s="57"/>
      <c r="J15" s="57"/>
    </row>
    <row r="16" spans="2:11" ht="15" customHeight="1" x14ac:dyDescent="0.3">
      <c r="B16" s="30">
        <v>2016</v>
      </c>
      <c r="C16" s="47">
        <v>21280.721693541</v>
      </c>
      <c r="D16" s="47">
        <v>11882.246015993</v>
      </c>
      <c r="E16" s="47">
        <v>2999.7628661929998</v>
      </c>
      <c r="F16" s="47">
        <v>4477.5419173159999</v>
      </c>
      <c r="G16" s="47">
        <v>11712.163329481</v>
      </c>
      <c r="H16" s="57"/>
      <c r="I16" s="57"/>
      <c r="J16" s="57"/>
    </row>
    <row r="17" spans="2:10" ht="15" customHeight="1" x14ac:dyDescent="0.3">
      <c r="B17" s="31">
        <v>2017</v>
      </c>
      <c r="C17" s="46">
        <v>21771.486176276001</v>
      </c>
      <c r="D17" s="46">
        <v>12211.293206750001</v>
      </c>
      <c r="E17" s="46">
        <v>3073.0641848649998</v>
      </c>
      <c r="F17" s="46">
        <v>4554.041214291</v>
      </c>
      <c r="G17" s="46">
        <v>12522.468294887</v>
      </c>
      <c r="H17" s="57"/>
      <c r="I17" s="57"/>
      <c r="J17" s="57"/>
    </row>
    <row r="18" spans="2:10" ht="15" customHeight="1" x14ac:dyDescent="0.3">
      <c r="B18" s="30">
        <v>2018</v>
      </c>
      <c r="C18" s="47">
        <v>22400.652846585999</v>
      </c>
      <c r="D18" s="47">
        <v>12427.029968433</v>
      </c>
      <c r="E18" s="47">
        <v>3125.4605752339999</v>
      </c>
      <c r="F18" s="47">
        <v>4582.8861933759999</v>
      </c>
      <c r="G18" s="47">
        <v>13366.121376073999</v>
      </c>
      <c r="H18" s="57"/>
      <c r="I18" s="57"/>
      <c r="J18" s="57"/>
    </row>
    <row r="19" spans="2:10" ht="15" customHeight="1" x14ac:dyDescent="0.3">
      <c r="B19" s="31">
        <v>2019</v>
      </c>
      <c r="C19" s="46">
        <v>22876.741580323</v>
      </c>
      <c r="D19" s="46">
        <v>12626.057013273001</v>
      </c>
      <c r="E19" s="46">
        <v>3175.6026099139999</v>
      </c>
      <c r="F19" s="46">
        <v>4564.7838313210004</v>
      </c>
      <c r="G19" s="46">
        <v>14166.172826477001</v>
      </c>
      <c r="H19" s="57"/>
      <c r="I19" s="57"/>
      <c r="J19" s="57"/>
    </row>
    <row r="20" spans="2:10" ht="15" customHeight="1" x14ac:dyDescent="0.3">
      <c r="B20" s="103">
        <v>2020</v>
      </c>
      <c r="C20" s="106">
        <v>22136.618815012</v>
      </c>
      <c r="D20" s="106">
        <v>11832.046842240001</v>
      </c>
      <c r="E20" s="106">
        <v>2825.3063803680002</v>
      </c>
      <c r="F20" s="106">
        <v>4366.98774142</v>
      </c>
      <c r="G20" s="106">
        <v>14479.704205848</v>
      </c>
      <c r="H20" s="57"/>
      <c r="I20" s="57"/>
      <c r="J20" s="57"/>
    </row>
    <row r="21" spans="2:10" ht="15" customHeight="1" x14ac:dyDescent="0.3">
      <c r="B21" s="31">
        <v>2021</v>
      </c>
      <c r="C21" s="46">
        <v>23426.426394978</v>
      </c>
      <c r="D21" s="46">
        <v>12459.062077813</v>
      </c>
      <c r="E21" s="46">
        <v>3037.90815342</v>
      </c>
      <c r="F21" s="46">
        <v>4463.9951452530004</v>
      </c>
      <c r="G21" s="46">
        <v>15653.500134501999</v>
      </c>
      <c r="H21" s="57"/>
      <c r="I21" s="57"/>
      <c r="J21" s="57"/>
    </row>
    <row r="22" spans="2:10" ht="15" customHeight="1" x14ac:dyDescent="0.3">
      <c r="B22" s="30" t="s">
        <v>49</v>
      </c>
      <c r="C22" s="47">
        <v>23914.20867656</v>
      </c>
      <c r="D22" s="47">
        <v>12871.13433402</v>
      </c>
      <c r="E22" s="47">
        <v>3172.2825056470001</v>
      </c>
      <c r="F22" s="47">
        <v>4517.9913997880003</v>
      </c>
      <c r="G22" s="47">
        <v>16096.147337921</v>
      </c>
      <c r="H22" s="57"/>
      <c r="I22" s="57"/>
      <c r="J22" s="57"/>
    </row>
    <row r="23" spans="2:10" ht="10.35" customHeight="1" x14ac:dyDescent="0.3">
      <c r="B23" s="56"/>
      <c r="C23" s="48"/>
      <c r="D23" s="48"/>
      <c r="E23" s="48"/>
      <c r="F23" s="48"/>
      <c r="G23" s="48"/>
      <c r="H23" s="57"/>
      <c r="I23" s="57"/>
      <c r="J23" s="57"/>
    </row>
    <row r="24" spans="2:10" ht="15" customHeight="1" x14ac:dyDescent="0.3">
      <c r="B24" s="28" t="s">
        <v>29</v>
      </c>
      <c r="C24" s="47"/>
      <c r="D24" s="47"/>
      <c r="E24" s="47"/>
      <c r="F24" s="47"/>
      <c r="G24" s="47"/>
      <c r="H24" s="57"/>
      <c r="I24" s="57"/>
      <c r="J24" s="57"/>
    </row>
    <row r="25" spans="2:10" ht="15" customHeight="1" x14ac:dyDescent="0.3">
      <c r="B25" s="31">
        <v>2023</v>
      </c>
      <c r="C25" s="46">
        <v>24003.713408519001</v>
      </c>
      <c r="D25" s="46">
        <v>12850.879636866999</v>
      </c>
      <c r="E25" s="46">
        <v>3148.4126161650001</v>
      </c>
      <c r="F25" s="46">
        <v>4571.3197834889997</v>
      </c>
      <c r="G25" s="46">
        <v>16830.678727768998</v>
      </c>
      <c r="H25" s="57"/>
      <c r="I25" s="57"/>
      <c r="J25" s="57"/>
    </row>
    <row r="26" spans="2:10" ht="15" customHeight="1" x14ac:dyDescent="0.3">
      <c r="B26" s="30">
        <v>2024</v>
      </c>
      <c r="C26" s="47">
        <v>24443.943177604</v>
      </c>
      <c r="D26" s="47">
        <v>13047.547182038001</v>
      </c>
      <c r="E26" s="47">
        <v>3168.6306275669999</v>
      </c>
      <c r="F26" s="47">
        <v>4633.0348157799999</v>
      </c>
      <c r="G26" s="47">
        <v>17810.980034184999</v>
      </c>
      <c r="H26" s="57"/>
      <c r="I26" s="57"/>
      <c r="J26" s="57"/>
    </row>
    <row r="27" spans="2:10" ht="10.35" customHeight="1" x14ac:dyDescent="0.3">
      <c r="B27" s="30"/>
      <c r="C27" s="47"/>
      <c r="D27" s="47"/>
      <c r="E27" s="47"/>
      <c r="F27" s="47"/>
      <c r="G27" s="47"/>
      <c r="H27" s="57"/>
      <c r="I27" s="57"/>
      <c r="J27" s="57"/>
    </row>
    <row r="28" spans="2:10" ht="15" customHeight="1" x14ac:dyDescent="0.3">
      <c r="B28" s="31">
        <v>2025</v>
      </c>
      <c r="C28" s="46">
        <v>24931.131231570002</v>
      </c>
      <c r="D28" s="46">
        <v>13300.302635082</v>
      </c>
      <c r="E28" s="46">
        <v>3210.5096756339999</v>
      </c>
      <c r="F28" s="46">
        <v>4679.2829445790003</v>
      </c>
      <c r="G28" s="46">
        <v>18696.659748817001</v>
      </c>
      <c r="H28" s="57"/>
      <c r="I28" s="57"/>
      <c r="J28" s="57"/>
    </row>
    <row r="29" spans="2:10" ht="15" customHeight="1" x14ac:dyDescent="0.3">
      <c r="B29" s="30">
        <v>2026</v>
      </c>
      <c r="C29" s="47">
        <v>25389.313035271</v>
      </c>
      <c r="D29" s="47">
        <v>13502.906512797001</v>
      </c>
      <c r="E29" s="47">
        <v>3258.3237713240001</v>
      </c>
      <c r="F29" s="47">
        <v>4718.6452845849999</v>
      </c>
      <c r="G29" s="47">
        <v>19608.725977279999</v>
      </c>
      <c r="H29" s="57"/>
      <c r="I29" s="57"/>
      <c r="J29" s="57"/>
    </row>
    <row r="30" spans="2:10" ht="15" customHeight="1" x14ac:dyDescent="0.3">
      <c r="B30" s="31">
        <v>2027</v>
      </c>
      <c r="C30" s="46">
        <v>25817.979562968001</v>
      </c>
      <c r="D30" s="46">
        <v>13699.061237682999</v>
      </c>
      <c r="E30" s="46">
        <v>3306.9068059619999</v>
      </c>
      <c r="F30" s="46">
        <v>4759.0878943879998</v>
      </c>
      <c r="G30" s="46">
        <v>20526.926844427999</v>
      </c>
      <c r="H30" s="57"/>
      <c r="I30" s="57"/>
      <c r="J30" s="57"/>
    </row>
    <row r="31" spans="2:10" ht="15" customHeight="1" x14ac:dyDescent="0.3">
      <c r="B31" s="30">
        <v>2028</v>
      </c>
      <c r="C31" s="47">
        <v>26259.392792776001</v>
      </c>
      <c r="D31" s="47">
        <v>13884.358799059</v>
      </c>
      <c r="E31" s="47">
        <v>3354.7621486930002</v>
      </c>
      <c r="F31" s="47">
        <v>4797.8076616179997</v>
      </c>
      <c r="G31" s="47">
        <v>21468.010573082</v>
      </c>
      <c r="H31" s="57"/>
      <c r="I31" s="57"/>
      <c r="J31" s="57"/>
    </row>
    <row r="32" spans="2:10" ht="15" customHeight="1" x14ac:dyDescent="0.3">
      <c r="B32" s="31">
        <v>2029</v>
      </c>
      <c r="C32" s="46">
        <v>26705.220478201001</v>
      </c>
      <c r="D32" s="46">
        <v>14065.187058416001</v>
      </c>
      <c r="E32" s="46">
        <v>3401.9004780730002</v>
      </c>
      <c r="F32" s="46">
        <v>4838.9317259110003</v>
      </c>
      <c r="G32" s="46">
        <v>22413.187383372999</v>
      </c>
      <c r="H32" s="57"/>
      <c r="I32" s="57"/>
      <c r="J32" s="57"/>
    </row>
    <row r="33" spans="2:10" ht="10.35" customHeight="1" x14ac:dyDescent="0.3">
      <c r="B33" s="32"/>
      <c r="C33" s="48"/>
      <c r="D33" s="48"/>
      <c r="E33" s="48"/>
      <c r="F33" s="48"/>
      <c r="G33" s="48"/>
      <c r="H33" s="57"/>
      <c r="I33" s="57"/>
      <c r="J33" s="57"/>
    </row>
    <row r="34" spans="2:10" ht="15" customHeight="1" x14ac:dyDescent="0.3">
      <c r="B34" s="30">
        <v>2030</v>
      </c>
      <c r="C34" s="47">
        <v>27159.159300133</v>
      </c>
      <c r="D34" s="47">
        <v>14241.323650287</v>
      </c>
      <c r="E34" s="47">
        <v>3450.338858478</v>
      </c>
      <c r="F34" s="47">
        <v>4879.2685232849999</v>
      </c>
      <c r="G34" s="47">
        <v>23375.234591836001</v>
      </c>
      <c r="H34" s="57"/>
      <c r="I34" s="57"/>
      <c r="J34" s="57"/>
    </row>
    <row r="35" spans="2:10" ht="15" customHeight="1" x14ac:dyDescent="0.3">
      <c r="B35" s="31">
        <v>2031</v>
      </c>
      <c r="C35" s="46">
        <v>27621.658364530002</v>
      </c>
      <c r="D35" s="46">
        <v>14415.364180002</v>
      </c>
      <c r="E35" s="46">
        <v>3498.9876175620002</v>
      </c>
      <c r="F35" s="46">
        <v>4918.4764686830003</v>
      </c>
      <c r="G35" s="46">
        <v>24320.191941012999</v>
      </c>
      <c r="H35" s="57"/>
      <c r="I35" s="57"/>
      <c r="J35" s="57"/>
    </row>
    <row r="36" spans="2:10" ht="15" customHeight="1" x14ac:dyDescent="0.3">
      <c r="B36" s="30">
        <v>2032</v>
      </c>
      <c r="C36" s="47">
        <v>28103.481635476001</v>
      </c>
      <c r="D36" s="47">
        <v>14590.985383953999</v>
      </c>
      <c r="E36" s="47">
        <v>3549.0078675280001</v>
      </c>
      <c r="F36" s="47">
        <v>4956.6292088330001</v>
      </c>
      <c r="G36" s="47">
        <v>25307.565329426001</v>
      </c>
      <c r="H36" s="57"/>
      <c r="I36" s="57"/>
      <c r="J36" s="57"/>
    </row>
    <row r="37" spans="2:10" ht="15" customHeight="1" x14ac:dyDescent="0.3">
      <c r="B37" s="31">
        <v>2033</v>
      </c>
      <c r="C37" s="46">
        <v>28648.059152721999</v>
      </c>
      <c r="D37" s="46">
        <v>14769.422327492999</v>
      </c>
      <c r="E37" s="46">
        <v>3599.6605859390002</v>
      </c>
      <c r="F37" s="46">
        <v>4992.8105588999997</v>
      </c>
      <c r="G37" s="46">
        <v>26300.435749347002</v>
      </c>
      <c r="H37" s="57"/>
      <c r="I37" s="57"/>
      <c r="J37" s="57"/>
    </row>
    <row r="38" spans="2:10" ht="15" customHeight="1" x14ac:dyDescent="0.3">
      <c r="B38" s="30">
        <v>2034</v>
      </c>
      <c r="C38" s="47">
        <v>29202.679149793999</v>
      </c>
      <c r="D38" s="47">
        <v>14946.528306648001</v>
      </c>
      <c r="E38" s="47">
        <v>3650.5757070959999</v>
      </c>
      <c r="F38" s="47">
        <v>5029.128805972</v>
      </c>
      <c r="G38" s="47">
        <v>27314.792883228001</v>
      </c>
      <c r="H38" s="57"/>
      <c r="I38" s="57"/>
      <c r="J38" s="57"/>
    </row>
    <row r="39" spans="2:10" ht="10.35" customHeight="1" x14ac:dyDescent="0.3">
      <c r="B39" s="30"/>
      <c r="C39" s="47"/>
      <c r="D39" s="47"/>
      <c r="E39" s="47"/>
      <c r="F39" s="47"/>
      <c r="G39" s="47"/>
      <c r="H39" s="57"/>
      <c r="I39" s="57"/>
      <c r="J39" s="57"/>
    </row>
    <row r="40" spans="2:10" ht="15" customHeight="1" x14ac:dyDescent="0.3">
      <c r="B40" s="31">
        <v>2035</v>
      </c>
      <c r="C40" s="46">
        <v>29757.670742460999</v>
      </c>
      <c r="D40" s="46">
        <v>15123.572980387</v>
      </c>
      <c r="E40" s="46">
        <v>3701.355290902</v>
      </c>
      <c r="F40" s="46">
        <v>5064.8831675889996</v>
      </c>
      <c r="G40" s="46">
        <v>28373.211000159001</v>
      </c>
      <c r="H40" s="57"/>
      <c r="I40" s="57"/>
      <c r="J40" s="57"/>
    </row>
    <row r="41" spans="2:10" ht="15" customHeight="1" x14ac:dyDescent="0.3">
      <c r="B41" s="30">
        <v>2036</v>
      </c>
      <c r="C41" s="47">
        <v>30349.037196689002</v>
      </c>
      <c r="D41" s="47">
        <v>15297.750016284001</v>
      </c>
      <c r="E41" s="47">
        <v>3754.3120238739998</v>
      </c>
      <c r="F41" s="47">
        <v>5100.9631393879999</v>
      </c>
      <c r="G41" s="47">
        <v>29445.741013793999</v>
      </c>
      <c r="H41" s="57"/>
      <c r="I41" s="57"/>
      <c r="J41" s="57"/>
    </row>
    <row r="42" spans="2:10" ht="15" customHeight="1" x14ac:dyDescent="0.3">
      <c r="B42" s="31">
        <v>2037</v>
      </c>
      <c r="C42" s="46">
        <v>30946.744819423999</v>
      </c>
      <c r="D42" s="46">
        <v>15471.519150609</v>
      </c>
      <c r="E42" s="46">
        <v>3809.1467900110001</v>
      </c>
      <c r="F42" s="46">
        <v>5136.6017707310002</v>
      </c>
      <c r="G42" s="46">
        <v>30535.255466391001</v>
      </c>
      <c r="H42" s="57"/>
      <c r="I42" s="57"/>
      <c r="J42" s="57"/>
    </row>
    <row r="43" spans="2:10" ht="15" customHeight="1" x14ac:dyDescent="0.3">
      <c r="B43" s="30">
        <v>2038</v>
      </c>
      <c r="C43" s="47">
        <v>31547.045610681002</v>
      </c>
      <c r="D43" s="47">
        <v>15645.979594121</v>
      </c>
      <c r="E43" s="47">
        <v>3865.039541573</v>
      </c>
      <c r="F43" s="47">
        <v>5171.627384937</v>
      </c>
      <c r="G43" s="47">
        <v>31628.773446075</v>
      </c>
      <c r="H43" s="57"/>
      <c r="I43" s="57"/>
      <c r="J43" s="57"/>
    </row>
    <row r="44" spans="2:10" ht="15" customHeight="1" x14ac:dyDescent="0.3">
      <c r="B44" s="31">
        <v>2039</v>
      </c>
      <c r="C44" s="46">
        <v>32141.862753604</v>
      </c>
      <c r="D44" s="46">
        <v>15823.623506245</v>
      </c>
      <c r="E44" s="46">
        <v>3921.9133855149998</v>
      </c>
      <c r="F44" s="46">
        <v>5206.0178980419996</v>
      </c>
      <c r="G44" s="46">
        <v>32692.012898677</v>
      </c>
      <c r="H44" s="57"/>
      <c r="I44" s="57"/>
      <c r="J44" s="57"/>
    </row>
    <row r="45" spans="2:10" ht="10.35" customHeight="1" x14ac:dyDescent="0.3">
      <c r="B45" s="32"/>
      <c r="C45" s="48"/>
      <c r="D45" s="48"/>
      <c r="E45" s="48"/>
      <c r="F45" s="48"/>
      <c r="G45" s="48"/>
      <c r="H45" s="57"/>
      <c r="I45" s="57"/>
      <c r="J45" s="57"/>
    </row>
    <row r="46" spans="2:10" ht="15" customHeight="1" x14ac:dyDescent="0.3">
      <c r="B46" s="30">
        <v>2040</v>
      </c>
      <c r="C46" s="47">
        <v>32771.136886610002</v>
      </c>
      <c r="D46" s="47">
        <v>16002.183075565001</v>
      </c>
      <c r="E46" s="47">
        <v>3979.8877908119998</v>
      </c>
      <c r="F46" s="47">
        <v>5239.3120226640003</v>
      </c>
      <c r="G46" s="47">
        <v>33771.088307851001</v>
      </c>
      <c r="H46" s="57"/>
      <c r="I46" s="57"/>
      <c r="J46" s="57"/>
    </row>
    <row r="47" spans="2:10" ht="15" customHeight="1" x14ac:dyDescent="0.3">
      <c r="B47" s="31">
        <v>2041</v>
      </c>
      <c r="C47" s="46">
        <v>33396.805571509998</v>
      </c>
      <c r="D47" s="46">
        <v>16181.521541059999</v>
      </c>
      <c r="E47" s="46">
        <v>4039.520001418</v>
      </c>
      <c r="F47" s="46">
        <v>5271.7048188520002</v>
      </c>
      <c r="G47" s="46">
        <v>34838.091874038</v>
      </c>
      <c r="H47" s="57"/>
      <c r="I47" s="57"/>
      <c r="J47" s="57"/>
    </row>
    <row r="48" spans="2:10" ht="15" customHeight="1" x14ac:dyDescent="0.3">
      <c r="B48" s="30">
        <v>2042</v>
      </c>
      <c r="C48" s="47">
        <v>34024.628034565998</v>
      </c>
      <c r="D48" s="47">
        <v>16362.124452877</v>
      </c>
      <c r="E48" s="47">
        <v>4099.0743908390004</v>
      </c>
      <c r="F48" s="47">
        <v>5302.3973640049999</v>
      </c>
      <c r="G48" s="47">
        <v>35943.400961514002</v>
      </c>
      <c r="H48" s="57"/>
      <c r="I48" s="57"/>
      <c r="J48" s="57"/>
    </row>
    <row r="49" spans="2:10" ht="15" customHeight="1" x14ac:dyDescent="0.3">
      <c r="B49" s="31">
        <v>2043</v>
      </c>
      <c r="C49" s="46">
        <v>34645.210292809999</v>
      </c>
      <c r="D49" s="46">
        <v>16545.128919895</v>
      </c>
      <c r="E49" s="46">
        <v>4159.9060470309996</v>
      </c>
      <c r="F49" s="46">
        <v>5331.578194787</v>
      </c>
      <c r="G49" s="46">
        <v>37078.711103761998</v>
      </c>
      <c r="H49" s="57"/>
      <c r="I49" s="57"/>
      <c r="J49" s="57"/>
    </row>
    <row r="50" spans="2:10" ht="10.35" customHeight="1" x14ac:dyDescent="0.3">
      <c r="B50" s="32"/>
      <c r="C50" s="44"/>
      <c r="D50" s="44"/>
      <c r="E50" s="44"/>
      <c r="F50" s="44"/>
      <c r="G50" s="44"/>
      <c r="H50" s="57"/>
      <c r="I50" s="57"/>
      <c r="J50" s="57"/>
    </row>
    <row r="51" spans="2:10" ht="15.6" x14ac:dyDescent="0.3">
      <c r="B51" s="88" t="s">
        <v>30</v>
      </c>
      <c r="C51" s="45"/>
      <c r="D51" s="45"/>
      <c r="E51" s="45"/>
      <c r="F51" s="45"/>
      <c r="G51" s="45"/>
      <c r="H51" s="57"/>
      <c r="I51" s="57"/>
      <c r="J51" s="57"/>
    </row>
    <row r="52" spans="2:10" ht="15" customHeight="1" x14ac:dyDescent="0.3">
      <c r="B52" s="30" t="s">
        <v>54</v>
      </c>
      <c r="C52" s="33">
        <f>RATE(2022-2010,,-C10,C22)</f>
        <v>2.0279950044770428E-2</v>
      </c>
      <c r="D52" s="33">
        <f t="shared" ref="D52:G52" si="0">RATE(2022-2010,,-D10,D22)</f>
        <v>1.1694621216203641E-2</v>
      </c>
      <c r="E52" s="33">
        <f t="shared" si="0"/>
        <v>1.4734098600611473E-2</v>
      </c>
      <c r="F52" s="33">
        <f t="shared" si="0"/>
        <v>5.7098376043943399E-3</v>
      </c>
      <c r="G52" s="33">
        <f t="shared" si="0"/>
        <v>6.5824476658330078E-2</v>
      </c>
      <c r="H52" s="57"/>
      <c r="I52" s="57"/>
      <c r="J52" s="57"/>
    </row>
    <row r="53" spans="2:10" ht="15" customHeight="1" x14ac:dyDescent="0.3">
      <c r="B53" s="31" t="s">
        <v>50</v>
      </c>
      <c r="C53" s="34">
        <f>RATE(2023-2022,,-C22,C25)</f>
        <v>3.7427427839890723E-3</v>
      </c>
      <c r="D53" s="34">
        <f t="shared" ref="D53:G53" si="1">RATE(2023-2022,,-D22,D25)</f>
        <v>-1.5736528442147791E-3</v>
      </c>
      <c r="E53" s="34">
        <f t="shared" si="1"/>
        <v>-7.524515688469997E-3</v>
      </c>
      <c r="F53" s="34">
        <f t="shared" si="1"/>
        <v>1.1803560251022546E-2</v>
      </c>
      <c r="G53" s="34">
        <f t="shared" si="1"/>
        <v>4.5633987713166256E-2</v>
      </c>
      <c r="H53" s="57"/>
      <c r="I53" s="57"/>
      <c r="J53" s="57"/>
    </row>
    <row r="54" spans="2:10" ht="15" customHeight="1" x14ac:dyDescent="0.3">
      <c r="B54" s="30" t="s">
        <v>51</v>
      </c>
      <c r="C54" s="35">
        <f>RATE(2033-2023,,-C25,C37)</f>
        <v>1.7845069390019612E-2</v>
      </c>
      <c r="D54" s="35">
        <f t="shared" ref="D54:G54" si="2">RATE(2033-2023,,-D25,D37)</f>
        <v>1.401193177308056E-2</v>
      </c>
      <c r="E54" s="35">
        <f t="shared" si="2"/>
        <v>1.3484219501091941E-2</v>
      </c>
      <c r="F54" s="35">
        <f t="shared" si="2"/>
        <v>8.8587115154556036E-3</v>
      </c>
      <c r="G54" s="35">
        <f t="shared" si="2"/>
        <v>4.5649493428917019E-2</v>
      </c>
      <c r="H54" s="57"/>
      <c r="I54" s="57"/>
      <c r="J54" s="57"/>
    </row>
    <row r="55" spans="2:10" ht="15" customHeight="1" x14ac:dyDescent="0.3">
      <c r="B55" s="31" t="s">
        <v>52</v>
      </c>
      <c r="C55" s="34">
        <f>RATE(2043-2023,,-C25,C49)</f>
        <v>1.8516897440403045E-2</v>
      </c>
      <c r="D55" s="34">
        <f t="shared" ref="D55:G55" si="3">RATE(2043-2023,,-D25,D49)</f>
        <v>1.2714119317186598E-2</v>
      </c>
      <c r="E55" s="34">
        <f t="shared" si="3"/>
        <v>1.4027175125329092E-2</v>
      </c>
      <c r="F55" s="34">
        <f t="shared" si="3"/>
        <v>7.7219282315811695E-3</v>
      </c>
      <c r="G55" s="34">
        <f t="shared" si="3"/>
        <v>4.0282158097072605E-2</v>
      </c>
      <c r="H55" s="57"/>
      <c r="I55" s="57"/>
      <c r="J55" s="57"/>
    </row>
    <row r="56" spans="2:10" ht="15.6" x14ac:dyDescent="0.3">
      <c r="B56" s="25" t="s">
        <v>41</v>
      </c>
      <c r="C56" s="22"/>
      <c r="D56" s="22"/>
      <c r="E56" s="22"/>
      <c r="F56" s="22"/>
      <c r="G56" s="22"/>
      <c r="H56" s="57"/>
      <c r="I56" s="57"/>
      <c r="J56" s="57"/>
    </row>
    <row r="57" spans="2:10" ht="14.4" x14ac:dyDescent="0.3">
      <c r="B57" s="29"/>
      <c r="C57" s="29"/>
      <c r="D57" s="29"/>
      <c r="E57" s="29"/>
      <c r="F57" s="29"/>
      <c r="G57" s="29"/>
      <c r="H57" s="29"/>
      <c r="I57" s="29"/>
    </row>
    <row r="58" spans="2:10" ht="14.4" x14ac:dyDescent="0.3">
      <c r="B58" s="29"/>
      <c r="C58" s="29"/>
      <c r="D58" s="70" t="s">
        <v>2</v>
      </c>
      <c r="E58" s="70" t="s">
        <v>2</v>
      </c>
      <c r="F58" s="70" t="s">
        <v>2</v>
      </c>
      <c r="G58" s="70" t="s">
        <v>2</v>
      </c>
      <c r="H58" s="29"/>
      <c r="I58" s="29"/>
    </row>
  </sheetData>
  <printOptions horizontalCentered="1"/>
  <pageMargins left="0.7" right="0.7" top="0.75" bottom="0.75" header="0.3" footer="0.3"/>
  <pageSetup scale="89" orientation="portrait" cellComments="asDisplayed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00512CF2B02C4DBA77A31531C64F67" ma:contentTypeVersion="0" ma:contentTypeDescription="Create a new document." ma:contentTypeScope="" ma:versionID="b0eea36a1acb9b21fbd7b6da1e4f87b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ECAB45-4183-45C0-9294-783B36ADFB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30313DC-9839-4962-A54C-13961DD7906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A0E7163-D1A7-4F9C-9790-089A69C36C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Short-term Econ 1</vt:lpstr>
      <vt:lpstr>Long-term Econ 2</vt:lpstr>
      <vt:lpstr>Intl GDP 3</vt:lpstr>
      <vt:lpstr>Intl GDP 4</vt:lpstr>
      <vt:lpstr>'Intl GDP 3'!Print_Area</vt:lpstr>
      <vt:lpstr>'Intl GDP 4'!Print_Area</vt:lpstr>
      <vt:lpstr>'Long-term Econ 2'!Print_Area</vt:lpstr>
      <vt:lpstr>'Short-term Econ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Lizotte, Katherine (FAA)</dc:creator>
  <cp:keywords/>
  <dc:description/>
  <cp:lastModifiedBy>Barlett, Anna (FAA)</cp:lastModifiedBy>
  <dcterms:created xsi:type="dcterms:W3CDTF">2015-03-11T22:33:45Z</dcterms:created>
  <dcterms:modified xsi:type="dcterms:W3CDTF">2023-05-01T21:13:00Z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0x010100BE00512CF2B02C4DBA77A31531C64F67</vt:lpwstr>
  </property>
  <property fmtid="{D5CDD505-2E9C-101B-9397-08002B2CF9AE}" pid="3" name="IsMyDocuments">
    <vt:bool>true</vt:bool>
  </property>
</Properties>
</file>