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sag365-my.sharepoint.com/personal/dmihaloew_msag_net/Documents/Documents(New)/150-5300-13B Airport Design Website Tools - T2.48/Milestone Deliveries/Tools/ADG-TDG Classification Tool/Final for website/"/>
    </mc:Choice>
  </mc:AlternateContent>
  <xr:revisionPtr revIDLastSave="81" documentId="11_85084831536F1103F1223F6803B369D1A79526AC" xr6:coauthVersionLast="47" xr6:coauthVersionMax="47" xr10:uidLastSave="{BABB0000-4A03-4ED5-B07C-99D09F002F64}"/>
  <workbookProtection workbookAlgorithmName="SHA-512" workbookHashValue="gIAK38xkubQyTU2isKm7U9d+Y2owceQFcyZdZmJd5ouOYDXdNIJH/iQsasfEZIUtJW4tGTzg8JnvASctMZChQg==" workbookSaltValue="rgh4XsGQcbNwX3GNW9DmiQ==" workbookSpinCount="100000" lockStructure="1"/>
  <bookViews>
    <workbookView xWindow="10380" yWindow="12" windowWidth="12468" windowHeight="11760" xr2:uid="{00000000-000D-0000-FFFF-FFFF00000000}"/>
    <workbookView visibility="hidden" xWindow="-108" yWindow="-108" windowWidth="23256" windowHeight="12576" xr2:uid="{00000000-000D-0000-FFFF-FFFF01000000}"/>
    <workbookView visibility="hidden" xWindow="-108" yWindow="-108" windowWidth="23256" windowHeight="12576" xr2:uid="{00000000-000D-0000-FFFF-FFFF02000000}"/>
  </bookViews>
  <sheets>
    <sheet name="ADG-TDG computation table" sheetId="5" r:id="rId1"/>
  </sheets>
  <definedNames>
    <definedName name="_ftn1" localSheetId="0">'ADG-TDG computation table'!#REF!</definedName>
    <definedName name="_ftn2" localSheetId="0">'ADG-TDG computation table'!#REF!</definedName>
    <definedName name="_ftnref1" localSheetId="0">'ADG-TDG computation table'!#REF!</definedName>
    <definedName name="_ftnref2" localSheetId="0">'ADG-TDG computation table'!#REF!</definedName>
    <definedName name="_Ref332631525" localSheetId="0">'ADG-TDG computation table'!#REF!</definedName>
    <definedName name="_Ref332631938" localSheetId="0">'ADG-TDG computation table'!#REF!</definedName>
    <definedName name="Asterisk" localSheetId="0">'ADG-TDG computation table'!#REF!</definedName>
    <definedName name="_xlnm.Print_Area" localSheetId="0">'ADG-TDG computation table'!$E$2:$K$10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5" l="1"/>
  <c r="J10" i="5" l="1"/>
</calcChain>
</file>

<file path=xl/sharedStrings.xml><?xml version="1.0" encoding="utf-8"?>
<sst xmlns="http://schemas.openxmlformats.org/spreadsheetml/2006/main" count="16" uniqueCount="14">
  <si>
    <t>ADG</t>
  </si>
  <si>
    <t>TDG</t>
  </si>
  <si>
    <t>Aircraft characteristics</t>
  </si>
  <si>
    <t>.</t>
  </si>
  <si>
    <t>ADG-TDG Classification Tool</t>
  </si>
  <si>
    <t>MGW
Outer to Outer
(ft)</t>
  </si>
  <si>
    <t>Results</t>
  </si>
  <si>
    <t>1. Enter Wingspan and Tail Height to calculate ADG.</t>
  </si>
  <si>
    <t>2. Enter Greater of Wheelbase and CMG, and MGW to calculate TDG.</t>
  </si>
  <si>
    <t>Greater of Wheelbase and CMG
(ft)</t>
  </si>
  <si>
    <t>Wingspan
(ft)</t>
  </si>
  <si>
    <t>Tail Height
(ft)</t>
  </si>
  <si>
    <t>AC 150/5300-13</t>
  </si>
  <si>
    <t>For additional information, refer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</si>
</sst>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3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8DCB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2" fontId="4" fillId="2" borderId="1" xfId="0" applyNumberFormat="1" applyFont="1" applyFill="1" applyBorder="1" applyAlignment="1" applyProtection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wrapText="1"/>
    </xf>
    <xf numFmtId="49" fontId="4" fillId="3" borderId="1" xfId="0" applyNumberFormat="1" applyFont="1" applyFill="1" applyBorder="1" applyAlignment="1" applyProtection="1">
      <alignment horizont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0" fontId="2" fillId="4" borderId="0" xfId="0" applyFont="1" applyFill="1"/>
    <xf numFmtId="49" fontId="2" fillId="4" borderId="0" xfId="0" applyNumberFormat="1" applyFont="1" applyFill="1"/>
    <xf numFmtId="164" fontId="2" fillId="4" borderId="0" xfId="0" applyNumberFormat="1" applyFont="1" applyFill="1"/>
    <xf numFmtId="0" fontId="2" fillId="4" borderId="0" xfId="0" applyFont="1" applyFill="1" applyBorder="1"/>
    <xf numFmtId="0" fontId="2" fillId="4" borderId="0" xfId="0" applyFont="1" applyFill="1" applyBorder="1" applyAlignment="1">
      <alignment wrapText="1"/>
    </xf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horizontal="center" vertical="center"/>
    </xf>
    <xf numFmtId="164" fontId="5" fillId="5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0" xfId="0" applyNumberFormat="1" applyFont="1" applyFill="1" applyBorder="1"/>
    <xf numFmtId="49" fontId="2" fillId="3" borderId="5" xfId="0" applyNumberFormat="1" applyFont="1" applyFill="1" applyBorder="1"/>
    <xf numFmtId="164" fontId="2" fillId="3" borderId="0" xfId="0" applyNumberFormat="1" applyFont="1" applyFill="1" applyBorder="1"/>
    <xf numFmtId="49" fontId="2" fillId="3" borderId="6" xfId="0" applyNumberFormat="1" applyFont="1" applyFill="1" applyBorder="1"/>
    <xf numFmtId="49" fontId="3" fillId="3" borderId="5" xfId="0" applyNumberFormat="1" applyFont="1" applyFill="1" applyBorder="1" applyAlignment="1" applyProtection="1">
      <alignment horizontal="center"/>
    </xf>
    <xf numFmtId="49" fontId="5" fillId="3" borderId="5" xfId="0" applyNumberFormat="1" applyFont="1" applyFill="1" applyBorder="1" applyAlignment="1" applyProtection="1">
      <alignment wrapText="1"/>
    </xf>
    <xf numFmtId="164" fontId="2" fillId="3" borderId="0" xfId="0" applyNumberFormat="1" applyFont="1" applyFill="1" applyBorder="1" applyAlignment="1">
      <alignment vertical="center"/>
    </xf>
    <xf numFmtId="49" fontId="2" fillId="3" borderId="0" xfId="0" applyNumberFormat="1" applyFont="1" applyFill="1" applyBorder="1" applyAlignment="1">
      <alignment vertical="center"/>
    </xf>
    <xf numFmtId="164" fontId="2" fillId="3" borderId="0" xfId="0" applyNumberFormat="1" applyFont="1" applyFill="1" applyBorder="1" applyAlignment="1">
      <alignment horizontal="center" vertical="center"/>
    </xf>
    <xf numFmtId="0" fontId="6" fillId="0" borderId="0" xfId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49" fontId="4" fillId="3" borderId="2" xfId="0" applyNumberFormat="1" applyFont="1" applyFill="1" applyBorder="1" applyAlignment="1" applyProtection="1">
      <alignment horizontal="center"/>
    </xf>
    <xf numFmtId="49" fontId="4" fillId="3" borderId="3" xfId="0" applyNumberFormat="1" applyFont="1" applyFill="1" applyBorder="1" applyAlignment="1" applyProtection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8DCBE"/>
      <color rgb="FFFFFFCC"/>
      <color rgb="FFDCDCDC"/>
      <color rgb="FF7DAF64"/>
      <color rgb="FFF5F5C8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aa.gov/airports/resources/advisory_circulars/index.cfm/go/document.current/documentNumber/150_5300-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D1:DI64"/>
  <sheetViews>
    <sheetView showRowColHeaders="0" tabSelected="1" topLeftCell="D1" zoomScale="67" zoomScaleNormal="67" workbookViewId="0">
      <selection activeCell="F10" sqref="F10"/>
    </sheetView>
    <sheetView showGridLines="0" showRowColHeaders="0" tabSelected="1" zoomScaleNormal="100" workbookViewId="1">
      <selection activeCell="F10" sqref="F10"/>
    </sheetView>
    <sheetView showGridLines="0" showRowColHeaders="0" tabSelected="1" workbookViewId="2">
      <selection activeCell="I10" sqref="I10"/>
    </sheetView>
  </sheetViews>
  <sheetFormatPr defaultColWidth="8.88671875" defaultRowHeight="13.8" x14ac:dyDescent="0.25"/>
  <cols>
    <col min="1" max="4" width="8.88671875" style="5"/>
    <col min="5" max="5" width="20" style="6" bestFit="1" customWidth="1"/>
    <col min="6" max="9" width="16.6640625" style="7" customWidth="1"/>
    <col min="10" max="11" width="16.6640625" style="6" customWidth="1"/>
    <col min="12" max="16384" width="8.88671875" style="5"/>
  </cols>
  <sheetData>
    <row r="1" spans="4:11" ht="14.4" thickBot="1" x14ac:dyDescent="0.3"/>
    <row r="2" spans="4:11" ht="39" customHeight="1" thickBot="1" x14ac:dyDescent="0.75">
      <c r="E2" s="26" t="s">
        <v>4</v>
      </c>
      <c r="F2" s="27"/>
      <c r="G2" s="27"/>
      <c r="H2" s="27"/>
      <c r="I2" s="27"/>
      <c r="J2" s="27"/>
      <c r="K2" s="28"/>
    </row>
    <row r="3" spans="4:11" x14ac:dyDescent="0.25">
      <c r="E3" s="14"/>
      <c r="F3" s="15"/>
      <c r="G3" s="15"/>
      <c r="H3" s="15"/>
      <c r="I3" s="19"/>
      <c r="J3" s="20"/>
      <c r="K3" s="16"/>
    </row>
    <row r="4" spans="4:11" x14ac:dyDescent="0.25">
      <c r="E4" s="14" t="s">
        <v>7</v>
      </c>
      <c r="F4" s="15"/>
      <c r="G4" s="15"/>
      <c r="H4" s="15"/>
      <c r="I4" s="21"/>
      <c r="J4" s="23" t="s">
        <v>13</v>
      </c>
      <c r="K4" s="16"/>
    </row>
    <row r="5" spans="4:11" ht="14.4" x14ac:dyDescent="0.25">
      <c r="E5" s="14" t="s">
        <v>8</v>
      </c>
      <c r="F5" s="15"/>
      <c r="G5" s="15"/>
      <c r="H5" s="15"/>
      <c r="I5" s="21"/>
      <c r="J5" s="22" t="s">
        <v>12</v>
      </c>
      <c r="K5" s="16"/>
    </row>
    <row r="6" spans="4:11" x14ac:dyDescent="0.25">
      <c r="E6" s="14"/>
      <c r="F6" s="15"/>
      <c r="G6" s="15"/>
      <c r="H6" s="15"/>
      <c r="I6" s="15"/>
      <c r="J6" s="13"/>
      <c r="K6" s="16"/>
    </row>
    <row r="7" spans="4:11" ht="14.4" thickBot="1" x14ac:dyDescent="0.3">
      <c r="D7" s="8"/>
      <c r="E7" s="14"/>
      <c r="F7" s="15"/>
      <c r="G7" s="15"/>
      <c r="H7" s="15"/>
      <c r="I7" s="15"/>
      <c r="J7" s="13"/>
      <c r="K7" s="16"/>
    </row>
    <row r="8" spans="4:11" ht="18" thickBot="1" x14ac:dyDescent="0.35">
      <c r="D8" s="8"/>
      <c r="E8" s="17"/>
      <c r="F8" s="24" t="s">
        <v>0</v>
      </c>
      <c r="G8" s="25"/>
      <c r="H8" s="24" t="s">
        <v>1</v>
      </c>
      <c r="I8" s="25"/>
      <c r="J8" s="24" t="s">
        <v>6</v>
      </c>
      <c r="K8" s="25"/>
    </row>
    <row r="9" spans="4:11" s="10" customFormat="1" ht="70.2" thickBot="1" x14ac:dyDescent="0.35">
      <c r="D9" s="9"/>
      <c r="E9" s="18"/>
      <c r="F9" s="2" t="s">
        <v>10</v>
      </c>
      <c r="G9" s="2" t="s">
        <v>11</v>
      </c>
      <c r="H9" s="2" t="s">
        <v>9</v>
      </c>
      <c r="I9" s="2" t="s">
        <v>5</v>
      </c>
      <c r="J9" s="3" t="s">
        <v>0</v>
      </c>
      <c r="K9" s="3" t="s">
        <v>1</v>
      </c>
    </row>
    <row r="10" spans="4:11" s="11" customFormat="1" ht="45" customHeight="1" thickBot="1" x14ac:dyDescent="0.35">
      <c r="E10" s="4" t="s">
        <v>2</v>
      </c>
      <c r="F10" s="12"/>
      <c r="G10" s="12"/>
      <c r="H10" s="12"/>
      <c r="I10" s="12"/>
      <c r="J10" s="1" t="str">
        <f>IF(OR(F10="",F10&lt;=0,G10="",G10&lt;=0),"",IF(AND(F10&lt;49,G10&lt;20),"I",IF(AND(F10&lt;79,G10&lt;30),"II",IF(AND(F10&lt;118,G10&lt;45),"III",IF(AND(F10&lt;171,G10&lt;60),"IV",IF(AND(F10&lt;214,G10&lt;66),"V",IF(AND(F10&lt;262,G10&lt;80),"VI",IF(OR(F10&gt;=262,G10&gt;=80),"&gt;VI",""))))))))</f>
        <v/>
      </c>
      <c r="K10" s="1" t="str">
        <f>IFERROR(IF(OR(H10="",H10&lt;=0,I10="",I10&lt;=0),"",IF(AND(H10&lt;=20,I10&lt;=15),"1A",IF(AND(H10&lt;=40,I10&lt;=15),"1B",IF(AND(H10&lt;=40,I10&lt;=20),"2A",IF(AND(H10&lt;=65,I10&lt;=20),"2B",IF(AND(H10&lt;=65,I10&lt;=30,(H10/(I10-20))&gt;1.9),"3",IF(AND(H10&lt;=100,H10&gt;65,I10&lt;=30),"4",IF(AND(((H10-34)/(I10-30))&gt;=1.8667,H10&lt;=100,I10&lt;=47,I10&gt;30),"5",IF(AND(H10&lt;=125,H10&gt;100,I10&lt;=47),"6","OFF-CHART"))))))))),"OFF-CHART")</f>
        <v/>
      </c>
    </row>
    <row r="11" spans="4:11" x14ac:dyDescent="0.25">
      <c r="I11" s="7" t="s">
        <v>3</v>
      </c>
    </row>
    <row r="64" spans="113:113" x14ac:dyDescent="0.25">
      <c r="DI64" s="5" t="b">
        <v>0</v>
      </c>
    </row>
  </sheetData>
  <sheetProtection algorithmName="SHA-512" hashValue="/AeKw9wqxVy4CztHVbsuKUV5X2fodCuHBpIqUi5aimyqyzY/a4gnhJ3VX3MkQlTG1sGG5Pqeh+quZVlijYM9CQ==" saltValue="MQknb3kJcKH/ITeF1SG1gw==" spinCount="100000" sheet="1" selectLockedCells="1"/>
  <mergeCells count="4">
    <mergeCell ref="J8:K8"/>
    <mergeCell ref="F8:G8"/>
    <mergeCell ref="H8:I8"/>
    <mergeCell ref="E2:K2"/>
  </mergeCells>
  <hyperlinks>
    <hyperlink ref="J5" r:id="rId1" display="https://www.faa.gov/airports/resources/advisory_circulars/index.cfm/go/document.current/documentNumber/150_5300-13" xr:uid="{E3AB6E8E-B232-4154-B608-EAE818AA4738}"/>
  </hyperlinks>
  <printOptions horizontalCentered="1"/>
  <pageMargins left="0.7" right="0.7" top="0.75" bottom="0.75" header="0.3" footer="0.3"/>
  <pageSetup orientation="landscape" r:id="rId2"/>
  <headerFooter>
    <oddFooter>&amp;R&amp;D</oddFooter>
  </headerFooter>
  <ignoredErrors>
    <ignoredError sqref="F11:F1048576 E11:E1048576 I12:I21 G11:G1048576 I24:I27 I44:I50 I52:I1048576 I29:I3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33884B02166A4491CFDEA678B8AF58" ma:contentTypeVersion="2" ma:contentTypeDescription="Create a new document." ma:contentTypeScope="" ma:versionID="a27e52d74bcd98b4ac284c94f72ae325">
  <xsd:schema xmlns:xsd="http://www.w3.org/2001/XMLSchema" xmlns:xs="http://www.w3.org/2001/XMLSchema" xmlns:p="http://schemas.microsoft.com/office/2006/metadata/properties" xmlns:ns2="da269c55-ce74-4e34-80f3-ce5637d2b7f3" targetNamespace="http://schemas.microsoft.com/office/2006/metadata/properties" ma:root="true" ma:fieldsID="9a881449739fff8ad89f53db992ae7a5" ns2:_="">
    <xsd:import namespace="da269c55-ce74-4e34-80f3-ce5637d2b7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69c55-ce74-4e34-80f3-ce5637d2b7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A4964A-335B-4347-9A9F-CC52BBA86B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6D0E0B-38C6-493D-AA94-533B77EDBB7A}">
  <ds:schemaRefs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209ADDB-89CD-48D9-86B2-B17FB32021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ADG-TDG computation table</vt:lpstr>
      <vt:lpstr>'ADG-TDG computation table'!Print_Area</vt:lpstr>
    </vt:vector>
  </TitlesOfParts>
  <Company>Federal Aviation Administration (FAA)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ADG and TDG classification tool to AC 150/5300-13B, 3/25/2022</dc:title>
  <dc:creator>FAA Airport Engineering Division (AAS-100);202-267-7669</dc:creator>
  <cp:lastModifiedBy>DRM-MAR22</cp:lastModifiedBy>
  <cp:lastPrinted>2021-04-14T20:14:49Z</cp:lastPrinted>
  <dcterms:created xsi:type="dcterms:W3CDTF">2013-09-04T12:33:02Z</dcterms:created>
  <dcterms:modified xsi:type="dcterms:W3CDTF">2022-03-16T14:03:06Z</dcterms:modified>
  <cp:category>Airport Design tool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0x0101004533884B02166A4491CFDEA678B8AF58</vt:lpwstr>
  </property>
</Properties>
</file>